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ZVRŠENJE IZVJEŠTAJI OBJAVE WEB\2023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List1!$A$1:$H$562</definedName>
  </definedNames>
  <calcPr calcId="162913"/>
</workbook>
</file>

<file path=xl/calcChain.xml><?xml version="1.0" encoding="utf-8"?>
<calcChain xmlns="http://schemas.openxmlformats.org/spreadsheetml/2006/main">
  <c r="F384" i="1" l="1"/>
  <c r="G384" i="1"/>
  <c r="H384" i="1"/>
  <c r="F385" i="1"/>
  <c r="G385" i="1"/>
  <c r="H385" i="1"/>
  <c r="F386" i="1"/>
  <c r="G386" i="1"/>
  <c r="H386" i="1"/>
  <c r="F387" i="1"/>
  <c r="G387" i="1"/>
  <c r="H387" i="1"/>
  <c r="F381" i="1"/>
  <c r="G381" i="1"/>
  <c r="H381" i="1"/>
  <c r="F382" i="1"/>
  <c r="G382" i="1"/>
  <c r="H382" i="1"/>
  <c r="F383" i="1"/>
  <c r="G383" i="1"/>
  <c r="H383" i="1"/>
  <c r="F378" i="1"/>
  <c r="G378" i="1"/>
  <c r="H378" i="1"/>
  <c r="F379" i="1"/>
  <c r="G379" i="1"/>
  <c r="H379" i="1"/>
  <c r="F380" i="1"/>
  <c r="G380" i="1"/>
  <c r="H380" i="1"/>
  <c r="F388" i="1"/>
  <c r="G388" i="1"/>
  <c r="H388" i="1"/>
  <c r="F201" i="1"/>
  <c r="G201" i="1"/>
  <c r="H201" i="1"/>
  <c r="F202" i="1"/>
  <c r="G202" i="1"/>
  <c r="H202" i="1"/>
  <c r="F203" i="1"/>
  <c r="G203" i="1"/>
  <c r="H203" i="1"/>
  <c r="F204" i="1"/>
  <c r="G204" i="1"/>
  <c r="H204" i="1"/>
  <c r="F205" i="1"/>
  <c r="G205" i="1"/>
  <c r="H205" i="1"/>
  <c r="F206" i="1"/>
  <c r="G206" i="1"/>
  <c r="H206" i="1"/>
  <c r="F207" i="1"/>
  <c r="G207" i="1"/>
  <c r="H207" i="1"/>
  <c r="F208" i="1"/>
  <c r="G208" i="1"/>
  <c r="H208" i="1"/>
  <c r="F209" i="1"/>
  <c r="G209" i="1"/>
  <c r="H209" i="1"/>
  <c r="F210" i="1"/>
  <c r="G210" i="1"/>
  <c r="H210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310" i="1" l="1"/>
  <c r="G310" i="1"/>
  <c r="H310" i="1"/>
  <c r="F311" i="1"/>
  <c r="G311" i="1"/>
  <c r="H311" i="1"/>
  <c r="F312" i="1"/>
  <c r="G312" i="1"/>
  <c r="H312" i="1"/>
  <c r="H10" i="1" l="1"/>
  <c r="F82" i="1" l="1"/>
  <c r="G82" i="1"/>
  <c r="H82" i="1"/>
  <c r="F492" i="1" l="1"/>
  <c r="G492" i="1"/>
  <c r="H492" i="1"/>
  <c r="D4" i="1"/>
  <c r="E4" i="1"/>
  <c r="C4" i="1"/>
  <c r="F353" i="1" l="1"/>
  <c r="G353" i="1"/>
  <c r="H353" i="1"/>
  <c r="F354" i="1"/>
  <c r="G354" i="1"/>
  <c r="H354" i="1"/>
  <c r="F355" i="1"/>
  <c r="G355" i="1"/>
  <c r="H355" i="1"/>
  <c r="G146" i="1"/>
  <c r="H146" i="1"/>
  <c r="G147" i="1"/>
  <c r="H147" i="1"/>
  <c r="G148" i="1"/>
  <c r="H148" i="1"/>
  <c r="G149" i="1"/>
  <c r="H149" i="1"/>
  <c r="F146" i="1"/>
  <c r="F147" i="1"/>
  <c r="F148" i="1"/>
  <c r="H129" i="1"/>
  <c r="H130" i="1"/>
  <c r="H131" i="1"/>
  <c r="H132" i="1"/>
  <c r="H133" i="1"/>
  <c r="G129" i="1"/>
  <c r="G130" i="1"/>
  <c r="G131" i="1"/>
  <c r="G132" i="1"/>
  <c r="F129" i="1"/>
  <c r="F130" i="1"/>
  <c r="F131" i="1"/>
  <c r="F488" i="1" l="1"/>
  <c r="G488" i="1"/>
  <c r="H488" i="1"/>
  <c r="F489" i="1"/>
  <c r="G489" i="1"/>
  <c r="H489" i="1"/>
  <c r="F490" i="1"/>
  <c r="G490" i="1"/>
  <c r="H490" i="1"/>
  <c r="H486" i="1" l="1"/>
  <c r="F455" i="1" l="1"/>
  <c r="G455" i="1"/>
  <c r="H455" i="1"/>
  <c r="F200" i="1" l="1"/>
  <c r="G200" i="1"/>
  <c r="H200" i="1"/>
  <c r="F236" i="1" l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181" i="1"/>
  <c r="G181" i="1"/>
  <c r="H181" i="1"/>
  <c r="F132" i="1"/>
  <c r="F133" i="1"/>
  <c r="G133" i="1"/>
  <c r="F12" i="1"/>
  <c r="G12" i="1"/>
  <c r="H12" i="1"/>
  <c r="F9" i="1"/>
  <c r="G9" i="1"/>
  <c r="H9" i="1"/>
  <c r="F10" i="1"/>
  <c r="G10" i="1"/>
  <c r="F11" i="1"/>
  <c r="G11" i="1"/>
  <c r="H11" i="1"/>
  <c r="F13" i="1"/>
  <c r="G13" i="1"/>
  <c r="H13" i="1"/>
  <c r="F124" i="1" l="1"/>
  <c r="G124" i="1"/>
  <c r="H124" i="1"/>
  <c r="F125" i="1"/>
  <c r="G125" i="1"/>
  <c r="H125" i="1"/>
  <c r="F40" i="1"/>
  <c r="G40" i="1"/>
  <c r="H40" i="1"/>
  <c r="F41" i="1"/>
  <c r="G41" i="1"/>
  <c r="H41" i="1"/>
  <c r="F42" i="1"/>
  <c r="G42" i="1"/>
  <c r="H42" i="1"/>
  <c r="F517" i="1" l="1"/>
  <c r="G517" i="1"/>
  <c r="H517" i="1"/>
  <c r="F514" i="1"/>
  <c r="G514" i="1"/>
  <c r="H514" i="1"/>
  <c r="F515" i="1"/>
  <c r="G515" i="1"/>
  <c r="H515" i="1"/>
  <c r="F516" i="1"/>
  <c r="G516" i="1"/>
  <c r="H516" i="1"/>
  <c r="F440" i="1"/>
  <c r="G440" i="1"/>
  <c r="H440" i="1"/>
  <c r="F441" i="1"/>
  <c r="G441" i="1"/>
  <c r="H441" i="1"/>
  <c r="F442" i="1"/>
  <c r="G442" i="1"/>
  <c r="H442" i="1"/>
  <c r="F375" i="1"/>
  <c r="G375" i="1"/>
  <c r="H375" i="1"/>
  <c r="F376" i="1"/>
  <c r="G376" i="1"/>
  <c r="H376" i="1"/>
  <c r="F377" i="1"/>
  <c r="G377" i="1"/>
  <c r="H377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H121" i="1"/>
  <c r="H122" i="1"/>
  <c r="H123" i="1"/>
  <c r="G121" i="1"/>
  <c r="G122" i="1"/>
  <c r="G123" i="1"/>
  <c r="F121" i="1"/>
  <c r="F122" i="1"/>
  <c r="F123" i="1"/>
  <c r="H16" i="1" l="1"/>
  <c r="G16" i="1"/>
  <c r="F16" i="1"/>
  <c r="H15" i="1"/>
  <c r="G15" i="1"/>
  <c r="F15" i="1"/>
  <c r="H14" i="1"/>
  <c r="G14" i="1"/>
  <c r="F14" i="1"/>
  <c r="F272" i="1" l="1"/>
  <c r="G272" i="1"/>
  <c r="H272" i="1"/>
  <c r="H477" i="1" l="1"/>
  <c r="H474" i="1"/>
  <c r="H493" i="1"/>
  <c r="H494" i="1"/>
  <c r="H495" i="1"/>
  <c r="G465" i="1"/>
  <c r="H465" i="1"/>
  <c r="G466" i="1"/>
  <c r="H466" i="1"/>
  <c r="G467" i="1"/>
  <c r="H467" i="1"/>
  <c r="G468" i="1"/>
  <c r="H468" i="1"/>
  <c r="G469" i="1"/>
  <c r="H469" i="1"/>
  <c r="F465" i="1"/>
  <c r="F466" i="1"/>
  <c r="G474" i="1"/>
  <c r="G475" i="1"/>
  <c r="G476" i="1"/>
  <c r="G477" i="1"/>
  <c r="G478" i="1"/>
  <c r="G479" i="1"/>
  <c r="F474" i="1"/>
  <c r="F475" i="1"/>
  <c r="F476" i="1"/>
  <c r="F477" i="1"/>
  <c r="F478" i="1"/>
  <c r="G486" i="1"/>
  <c r="G487" i="1"/>
  <c r="G491" i="1"/>
  <c r="G493" i="1"/>
  <c r="G494" i="1"/>
  <c r="G495" i="1"/>
  <c r="F486" i="1"/>
  <c r="F487" i="1"/>
  <c r="F491" i="1"/>
  <c r="F493" i="1"/>
  <c r="F494" i="1"/>
  <c r="F495" i="1"/>
  <c r="F454" i="1"/>
  <c r="F453" i="1"/>
  <c r="F126" i="1"/>
  <c r="G126" i="1"/>
  <c r="H126" i="1"/>
  <c r="F127" i="1"/>
  <c r="G127" i="1"/>
  <c r="H127" i="1"/>
  <c r="F128" i="1"/>
  <c r="G128" i="1"/>
  <c r="H128" i="1"/>
  <c r="F4" i="1" l="1"/>
  <c r="H199" i="1"/>
  <c r="G199" i="1"/>
  <c r="F199" i="1"/>
  <c r="H198" i="1"/>
  <c r="G198" i="1"/>
  <c r="F198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483" i="1"/>
  <c r="G483" i="1"/>
  <c r="F483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F544" i="1"/>
  <c r="G544" i="1"/>
  <c r="H544" i="1"/>
  <c r="F368" i="1"/>
  <c r="G368" i="1"/>
  <c r="H368" i="1"/>
  <c r="F513" i="1" l="1"/>
  <c r="G513" i="1"/>
  <c r="H513" i="1"/>
  <c r="H559" i="1" l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1" i="1"/>
  <c r="H487" i="1"/>
  <c r="H485" i="1"/>
  <c r="G485" i="1"/>
  <c r="F485" i="1"/>
  <c r="H484" i="1"/>
  <c r="G484" i="1"/>
  <c r="F484" i="1"/>
  <c r="H482" i="1"/>
  <c r="G482" i="1"/>
  <c r="F482" i="1"/>
  <c r="H481" i="1"/>
  <c r="G481" i="1"/>
  <c r="F481" i="1"/>
  <c r="H480" i="1"/>
  <c r="G480" i="1"/>
  <c r="F480" i="1"/>
  <c r="H479" i="1"/>
  <c r="F479" i="1"/>
  <c r="H478" i="1"/>
  <c r="H476" i="1"/>
  <c r="H475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F469" i="1"/>
  <c r="F468" i="1"/>
  <c r="F467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4" i="1"/>
  <c r="G454" i="1"/>
  <c r="H453" i="1"/>
  <c r="G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F149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G4" i="1"/>
</calcChain>
</file>

<file path=xl/sharedStrings.xml><?xml version="1.0" encoding="utf-8"?>
<sst xmlns="http://schemas.openxmlformats.org/spreadsheetml/2006/main" count="1117" uniqueCount="446">
  <si>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</si>
  <si>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</si>
  <si>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</si>
  <si>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</si>
  <si>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</si>
  <si>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</si>
  <si>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</si>
  <si>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</si>
  <si>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</si>
  <si>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</si>
  <si>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</si>
  <si>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</si>
  <si>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</si>
  <si>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</si>
  <si>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</si>
  <si>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</si>
  <si>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</si>
  <si>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</si>
  <si>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</si>
  <si>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</si>
  <si>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</si>
  <si>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</si>
  <si>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</si>
  <si>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</si>
  <si>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</si>
  <si>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</si>
  <si>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</si>
  <si>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</si>
  <si>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</si>
  <si>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</si>
  <si>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</si>
  <si>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</si>
  <si>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</si>
  <si>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</si>
  <si>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</si>
  <si>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</si>
  <si>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</si>
  <si>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</si>
  <si>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</si>
  <si>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</si>
  <si>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</si>
  <si>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</si>
  <si>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</si>
  <si>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</si>
  <si>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</si>
  <si>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</si>
  <si>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</si>
  <si>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</si>
  <si>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</si>
  <si>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</si>
  <si>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</si>
  <si>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</si>
  <si>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</si>
  <si>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</si>
  <si>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</si>
  <si>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</si>
  <si>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</si>
  <si>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</si>
  <si>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</si>
  <si>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</si>
  <si>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</si>
  <si>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</si>
  <si>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</si>
  <si>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</si>
  <si>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</si>
  <si>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</si>
  <si>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</si>
  <si>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</si>
  <si>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</si>
  <si>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</si>
  <si>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</si>
  <si>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</si>
  <si>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</si>
  <si>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</si>
  <si>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</si>
  <si>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</si>
  <si>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</si>
  <si>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</si>
  <si>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</si>
  <si>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</si>
  <si>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</si>
  <si>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</si>
  <si>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</si>
  <si>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</si>
  <si>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</si>
  <si>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</si>
  <si>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</si>
  <si>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</si>
  <si>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</si>
  <si>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</si>
  <si>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</si>
  <si>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</si>
  <si>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</si>
  <si>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</si>
  <si>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</si>
  <si>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</si>
  <si>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</si>
  <si>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</si>
  <si>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</si>
  <si>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</si>
  <si>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</si>
  <si>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</si>
  <si>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</si>
  <si>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</si>
  <si>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</si>
  <si>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</si>
  <si>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</si>
  <si>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</si>
  <si>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</si>
  <si>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</si>
  <si>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</si>
  <si>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</si>
  <si>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</si>
  <si>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</si>
  <si>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</si>
  <si>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</si>
  <si>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</si>
  <si>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</si>
  <si>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</si>
  <si>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</si>
  <si>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</si>
  <si>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</si>
  <si>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</si>
  <si>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</si>
  <si>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</si>
  <si>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</si>
  <si>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</si>
  <si>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</si>
  <si>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</si>
  <si>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</si>
  <si>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</si>
  <si>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</si>
  <si>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</si>
  <si>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</si>
  <si>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</si>
  <si>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</si>
  <si>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</si>
  <si>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</si>
  <si>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</si>
  <si>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</si>
  <si>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</si>
  <si>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</si>
  <si>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</si>
  <si>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</si>
  <si>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</si>
  <si>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</si>
  <si>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</si>
  <si>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</si>
  <si>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</si>
  <si>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</si>
  <si>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</si>
  <si>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</si>
  <si>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</si>
  <si>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</si>
  <si>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</si>
  <si>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</si>
  <si>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</si>
  <si>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</si>
  <si>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</si>
  <si>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</si>
  <si>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</si>
  <si>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</si>
  <si>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</si>
  <si>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</si>
  <si>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</si>
  <si>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</si>
  <si>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</si>
  <si>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</si>
  <si>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</si>
  <si>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</si>
  <si>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</si>
  <si>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</si>
  <si>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</si>
  <si>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</si>
  <si>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</si>
  <si>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</si>
  <si>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</si>
  <si>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</si>
  <si>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</si>
  <si>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</si>
  <si>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</si>
  <si>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</si>
  <si>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</si>
  <si>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</si>
  <si>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</si>
  <si>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</si>
  <si>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</si>
  <si>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</si>
  <si>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</si>
  <si>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</si>
  <si>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</si>
  <si>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</si>
  <si>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</si>
  <si>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</si>
  <si>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</si>
  <si>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</si>
  <si>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</si>
  <si>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</si>
  <si>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</si>
  <si>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</si>
  <si>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</si>
  <si>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</si>
  <si>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</si>
  <si>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</si>
  <si>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</si>
  <si>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</si>
  <si>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</si>
  <si>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</si>
  <si>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</si>
  <si>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052</t>
  </si>
  <si>
    <t>05205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</si>
  <si>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</si>
  <si>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</si>
  <si>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</si>
  <si>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</si>
  <si>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</si>
  <si>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</si>
  <si>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</si>
  <si>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</si>
  <si>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</si>
  <si>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</si>
  <si>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</si>
  <si>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</si>
  <si>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</si>
  <si>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</si>
  <si>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</si>
  <si>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</si>
  <si>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</si>
  <si>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</si>
  <si>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</si>
  <si>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</si>
  <si>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</si>
  <si>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</si>
  <si>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</si>
  <si>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</si>
  <si>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</si>
  <si>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</si>
  <si>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</si>
  <si>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</si>
  <si>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</si>
  <si>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</si>
  <si>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</si>
  <si>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</si>
  <si>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</si>
  <si>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</si>
  <si>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</si>
  <si>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</si>
  <si>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</si>
  <si>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</si>
  <si>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</si>
  <si>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</si>
  <si>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</si>
  <si>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</si>
  <si>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</si>
  <si>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</si>
  <si>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</si>
  <si>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</si>
  <si>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</si>
  <si>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</si>
  <si>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</si>
  <si>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</si>
  <si>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</si>
  <si>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</si>
  <si>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</si>
  <si>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</si>
  <si>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</si>
  <si>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</si>
  <si>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</si>
  <si>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</si>
  <si>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</si>
  <si>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</si>
  <si>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</si>
  <si>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</si>
  <si>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</si>
  <si>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</si>
  <si>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</si>
  <si>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</si>
  <si>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</si>
  <si>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</si>
  <si>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</si>
  <si>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</si>
  <si>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</si>
  <si>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</si>
  <si>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</si>
  <si>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</si>
  <si>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</si>
  <si>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</si>
  <si>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</si>
  <si>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</si>
  <si>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</si>
  <si>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</si>
  <si>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</si>
  <si>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</si>
  <si>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</si>
  <si>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</si>
  <si>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</si>
  <si>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</si>
  <si>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</si>
  <si>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</si>
  <si>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</si>
  <si>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</si>
  <si>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</si>
  <si>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</si>
  <si>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</si>
  <si>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</si>
  <si>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</si>
  <si>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</si>
  <si>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</si>
  <si>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</si>
  <si>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</si>
  <si>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</si>
  <si>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</si>
  <si>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</si>
  <si>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</si>
  <si>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</si>
  <si>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</si>
  <si>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</si>
  <si>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</si>
  <si>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</si>
  <si>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</si>
  <si>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</si>
  <si>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</si>
  <si>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</si>
  <si>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</si>
  <si>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</si>
  <si>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</si>
  <si>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</si>
  <si>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</si>
  <si>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</si>
  <si>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</si>
  <si>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</si>
  <si>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</si>
  <si>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</si>
  <si>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</si>
  <si>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</si>
  <si>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</si>
  <si>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</si>
  <si>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</si>
  <si>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</si>
  <si>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</si>
  <si>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</si>
  <si>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</si>
  <si>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</si>
  <si>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</si>
  <si>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</si>
  <si>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</si>
  <si>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</si>
  <si>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</si>
  <si>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</si>
  <si>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</si>
  <si>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</si>
  <si>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</si>
  <si>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</si>
  <si>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</si>
  <si>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</si>
  <si>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</si>
  <si>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</si>
  <si>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</si>
  <si>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</si>
  <si>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</si>
  <si>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</si>
  <si>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</si>
  <si>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</si>
  <si>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</si>
  <si>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</si>
  <si>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</si>
  <si>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</si>
  <si>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</si>
  <si>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</si>
  <si>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</si>
  <si>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</si>
  <si>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</si>
  <si>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</si>
  <si>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</si>
  <si>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</si>
  <si>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</si>
  <si>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</si>
  <si>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</si>
  <si>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</si>
  <si>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</si>
  <si>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</si>
  <si>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</si>
  <si>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</si>
  <si>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</si>
  <si>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</si>
  <si>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</si>
  <si>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</si>
  <si>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</si>
  <si>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</si>
  <si>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</si>
  <si>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</si>
  <si>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</si>
  <si>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</si>
  <si>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pravosuđa i uprave</t>
  </si>
  <si>
    <t>02008</t>
  </si>
  <si>
    <t>Ured potpredsjednika Vlade Republike Hrvatske</t>
  </si>
  <si>
    <t>011</t>
  </si>
  <si>
    <t>POVJERENSTVO ZA FISKALNU POLITIKU</t>
  </si>
  <si>
    <t>01105</t>
  </si>
  <si>
    <t>Povjerenstvo za fiskalnu politiku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</si>
  <si>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</si>
  <si>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</si>
  <si>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</si>
  <si>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</si>
  <si>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</si>
  <si>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</si>
  <si>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</si>
  <si>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</si>
  <si>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</si>
  <si>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</si>
  <si>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</si>
  <si>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</si>
  <si>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</si>
  <si>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</si>
  <si>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</si>
  <si>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</si>
  <si>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</si>
  <si>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</si>
  <si>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</si>
  <si>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</si>
  <si>
    <t>03910</t>
  </si>
  <si>
    <t>Državna vatrogasna škola</t>
  </si>
  <si>
    <t>04120</t>
  </si>
  <si>
    <t>Veteranski centar</t>
  </si>
  <si>
    <t>52209</t>
  </si>
  <si>
    <t>Hrvatska zaklada za znanost</t>
  </si>
  <si>
    <t>07780</t>
  </si>
  <si>
    <t>Institut za vode »Josip Juraj Strossmayer«</t>
  </si>
  <si>
    <t>Plan
2023.</t>
  </si>
  <si>
    <t>Indeks
2023./
2022.</t>
  </si>
  <si>
    <t>Indeks
2023./
Plan 2023.</t>
  </si>
  <si>
    <t>Razlika
2023. - 2022.</t>
  </si>
  <si>
    <t>(EUR)</t>
  </si>
  <si>
    <t>03040</t>
  </si>
  <si>
    <t>Sveučilište obrane i sigurnosti Dr. Franjo Tuđman</t>
  </si>
  <si>
    <t>06060</t>
  </si>
  <si>
    <t>Hrvatski veterinarski institut</t>
  </si>
  <si>
    <t>08665</t>
  </si>
  <si>
    <t>Hrvatski zavod za socijalni rad</t>
  </si>
  <si>
    <t>08670</t>
  </si>
  <si>
    <t>Obiteljski centar</t>
  </si>
  <si>
    <t>08675</t>
  </si>
  <si>
    <t>Akademija socijalne skrbi</t>
  </si>
  <si>
    <t>Mjesečni izvještaj po organizacijskoj klasifikaciji Državnog proračuna i računima 3 i 4 ekonomske klasifikacije za razdoblje siječanj-travanj 2022. i 2023. godine</t>
  </si>
  <si>
    <t>Siječanj-travanj
2022.</t>
  </si>
  <si>
    <t>Siječanj-travanj
2023.*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</si>
</sst>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559" sqref="F559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1.5703125" customWidth="1"/>
    <col min="7" max="7" width="10.28515625" bestFit="1" customWidth="1"/>
    <col min="8" max="8" width="13.8554687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443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432</v>
      </c>
      <c r="C3" s="9" t="s">
        <v>444</v>
      </c>
      <c r="D3" s="9" t="s">
        <v>428</v>
      </c>
      <c r="E3" s="9" t="s">
        <v>445</v>
      </c>
      <c r="F3" s="10" t="s">
        <v>429</v>
      </c>
      <c r="G3" s="10" t="s">
        <v>430</v>
      </c>
      <c r="H3" s="11" t="s">
        <v>431</v>
      </c>
    </row>
    <row r="4" spans="1:14" ht="12.75" customHeight="1" x14ac:dyDescent="0.25">
      <c r="A4" s="12"/>
      <c r="B4" s="13" t="s">
        <v>0</v>
      </c>
      <c r="C4" s="14">
        <f>+C5+C9+C13+C17+C21+C25+C29+C33+C76+C94+C95+C99+C106+C113+C117+C121+C125+C132+C136+C149+C153+C157+C188+C204+C214+C266+C279+C313+C356+C399+C403+C455+C459+C517+C521+C525+C529+C533+C537+C541+C545+C549+C550+C551+C552+C556</f>
        <v>6902923918.2299995</v>
      </c>
      <c r="D4" s="14">
        <f>+D5+D9+D13+D17+D21+D25+D29+D33+D76+D94+D95+D99+D106+D113+D117+D121+D125+D132+D136+D149+D153+D157+D188+D204+D214+D266+D279+D313+D356+D399+D403+D455+D459+D517+D521+D525+D529+D533+D537+D541+D545+D549+D550+D551+D552+D556</f>
        <v>26666161824</v>
      </c>
      <c r="E4" s="14">
        <f>+E5+E9+E13+E17+E21+E25+E29+E33+E76+E94+E95+E99+E106+E113+E117+E121+E125+E132+E136+E149+E153+E157+E188+E204+E214+E266+E279+E313+E356+E399+E403+E455+E459+E517+E521+E525+E529+E533+E537+E541+E545+E549+E550+E551+E552+E556</f>
        <v>8112877363.2299976</v>
      </c>
      <c r="F4" s="15">
        <f t="shared" ref="F4:F71" si="0">IF(C4=0,"x",E4/C4*100)</f>
        <v>117.5281295192117</v>
      </c>
      <c r="G4" s="15">
        <f t="shared" ref="G4:G71" si="1">IF(D4=0,"x",E4/D4*100)</f>
        <v>30.423866084575657</v>
      </c>
      <c r="H4" s="39">
        <f>+H5+H9+H13+H17+H21+H25+H29+H33+H76+H94+H95+H99+H106+H113+H117+H121+H125+H132+H136+H149+H153+H157+H188+H204+H214+H266+H279+H313+H356+H399+H403+H455+H459+H517+H521+H525+H529+H533+H537+H541+H545+H549+H550+H551+H552+H556</f>
        <v>1209953444.9999995</v>
      </c>
      <c r="J4" s="38"/>
      <c r="K4" s="38"/>
      <c r="L4" s="38"/>
      <c r="M4" s="38"/>
      <c r="N4" s="38"/>
    </row>
    <row r="5" spans="1:14" ht="12.75" customHeight="1" x14ac:dyDescent="0.25">
      <c r="A5" s="16" t="s">
        <v>157</v>
      </c>
      <c r="B5" s="17" t="s">
        <v>1</v>
      </c>
      <c r="C5" s="18">
        <v>5688556.1100000003</v>
      </c>
      <c r="D5" s="18">
        <v>38930118</v>
      </c>
      <c r="E5" s="18">
        <v>6156158.0599999996</v>
      </c>
      <c r="F5" s="19">
        <f t="shared" si="0"/>
        <v>108.22004636955226</v>
      </c>
      <c r="G5" s="19">
        <f t="shared" si="1"/>
        <v>15.813355767377843</v>
      </c>
      <c r="H5" s="20">
        <f t="shared" ref="H5:H72" si="2">+E5-C5</f>
        <v>467601.94999999925</v>
      </c>
      <c r="J5" s="38"/>
    </row>
    <row r="6" spans="1:14" ht="12.75" customHeight="1" x14ac:dyDescent="0.25">
      <c r="A6" s="22" t="s">
        <v>158</v>
      </c>
      <c r="B6" s="17" t="s">
        <v>2</v>
      </c>
      <c r="C6" s="18">
        <v>5688556.1100000003</v>
      </c>
      <c r="D6" s="18">
        <v>38930118</v>
      </c>
      <c r="E6" s="18">
        <v>6156158.0599999996</v>
      </c>
      <c r="F6" s="19">
        <f t="shared" si="0"/>
        <v>108.22004636955226</v>
      </c>
      <c r="G6" s="19">
        <f t="shared" si="1"/>
        <v>15.813355767377843</v>
      </c>
      <c r="H6" s="20">
        <f t="shared" si="2"/>
        <v>467601.94999999925</v>
      </c>
      <c r="J6" s="38"/>
      <c r="K6" s="38"/>
    </row>
    <row r="7" spans="1:14" ht="12.75" customHeight="1" x14ac:dyDescent="0.25">
      <c r="A7" s="24" t="s">
        <v>159</v>
      </c>
      <c r="B7" s="25" t="s">
        <v>3</v>
      </c>
      <c r="C7" s="26">
        <v>5679192.54</v>
      </c>
      <c r="D7" s="26">
        <v>25080592</v>
      </c>
      <c r="E7" s="26">
        <v>6075882.75</v>
      </c>
      <c r="F7" s="27">
        <f t="shared" si="0"/>
        <v>106.98497554372403</v>
      </c>
      <c r="G7" s="27">
        <f t="shared" si="1"/>
        <v>24.225435946647512</v>
      </c>
      <c r="H7" s="28">
        <f t="shared" si="2"/>
        <v>396690.20999999996</v>
      </c>
      <c r="J7" s="38"/>
      <c r="K7" s="38"/>
    </row>
    <row r="8" spans="1:14" ht="12.75" customHeight="1" x14ac:dyDescent="0.25">
      <c r="A8" s="24" t="s">
        <v>160</v>
      </c>
      <c r="B8" s="25" t="s">
        <v>4</v>
      </c>
      <c r="C8" s="26">
        <v>9363.57</v>
      </c>
      <c r="D8" s="26">
        <v>13849526</v>
      </c>
      <c r="E8" s="26">
        <v>80275.31</v>
      </c>
      <c r="F8" s="27">
        <f t="shared" si="0"/>
        <v>857.31521203985233</v>
      </c>
      <c r="G8" s="27">
        <f t="shared" si="1"/>
        <v>0.57962496333809543</v>
      </c>
      <c r="H8" s="28">
        <f t="shared" si="2"/>
        <v>70911.739999999991</v>
      </c>
      <c r="J8" s="38"/>
    </row>
    <row r="9" spans="1:14" ht="12.75" customHeight="1" x14ac:dyDescent="0.25">
      <c r="A9" s="16" t="s">
        <v>396</v>
      </c>
      <c r="B9" s="17" t="s">
        <v>397</v>
      </c>
      <c r="C9" s="18">
        <v>10765.17</v>
      </c>
      <c r="D9" s="18">
        <v>854207</v>
      </c>
      <c r="E9" s="18">
        <v>24204.44</v>
      </c>
      <c r="F9" s="19">
        <f t="shared" ref="F9:F13" si="3">IF(C9=0,"x",E9/C9*100)</f>
        <v>224.84029513700202</v>
      </c>
      <c r="G9" s="19">
        <f t="shared" ref="G9:G13" si="4">IF(D9=0,"x",E9/D9*100)</f>
        <v>2.8335567374184478</v>
      </c>
      <c r="H9" s="20">
        <f t="shared" ref="H9:H13" si="5">+E9-C9</f>
        <v>13439.269999999999</v>
      </c>
      <c r="J9" s="38"/>
    </row>
    <row r="10" spans="1:14" ht="12.75" customHeight="1" x14ac:dyDescent="0.25">
      <c r="A10" s="22" t="s">
        <v>398</v>
      </c>
      <c r="B10" s="17" t="s">
        <v>399</v>
      </c>
      <c r="C10" s="18">
        <v>10765.17</v>
      </c>
      <c r="D10" s="18">
        <v>854207</v>
      </c>
      <c r="E10" s="18">
        <v>24204.44</v>
      </c>
      <c r="F10" s="19">
        <f t="shared" si="3"/>
        <v>224.84029513700202</v>
      </c>
      <c r="G10" s="19">
        <f t="shared" si="4"/>
        <v>2.8335567374184478</v>
      </c>
      <c r="H10" s="20">
        <f>+E10-C10</f>
        <v>13439.269999999999</v>
      </c>
      <c r="J10" s="38"/>
      <c r="K10" s="38"/>
    </row>
    <row r="11" spans="1:14" ht="12.75" customHeight="1" x14ac:dyDescent="0.25">
      <c r="A11" s="24" t="s">
        <v>159</v>
      </c>
      <c r="B11" s="25" t="s">
        <v>3</v>
      </c>
      <c r="C11" s="26">
        <v>10765.17</v>
      </c>
      <c r="D11" s="26">
        <v>713290</v>
      </c>
      <c r="E11" s="26">
        <v>24204.44</v>
      </c>
      <c r="F11" s="27">
        <f t="shared" si="3"/>
        <v>224.84029513700202</v>
      </c>
      <c r="G11" s="27">
        <f t="shared" si="4"/>
        <v>3.3933519325940362</v>
      </c>
      <c r="H11" s="28">
        <f t="shared" si="5"/>
        <v>13439.269999999999</v>
      </c>
      <c r="J11" s="38"/>
    </row>
    <row r="12" spans="1:14" ht="12.75" customHeight="1" x14ac:dyDescent="0.25">
      <c r="A12" s="24" t="s">
        <v>160</v>
      </c>
      <c r="B12" s="25" t="s">
        <v>4</v>
      </c>
      <c r="C12" s="26"/>
      <c r="D12" s="26">
        <v>140917</v>
      </c>
      <c r="E12" s="26"/>
      <c r="F12" s="27" t="str">
        <f t="shared" ref="F12" si="6">IF(C12=0,"x",E12/C12*100)</f>
        <v>x</v>
      </c>
      <c r="G12" s="27">
        <f t="shared" ref="G12" si="7">IF(D12=0,"x",E12/D12*100)</f>
        <v>0</v>
      </c>
      <c r="H12" s="28">
        <f t="shared" ref="H12" si="8">+E12-C12</f>
        <v>0</v>
      </c>
      <c r="J12" s="38"/>
    </row>
    <row r="13" spans="1:14" ht="12.75" customHeight="1" x14ac:dyDescent="0.25">
      <c r="A13" s="16" t="s">
        <v>161</v>
      </c>
      <c r="B13" s="17" t="s">
        <v>5</v>
      </c>
      <c r="C13" s="18">
        <v>325083.77</v>
      </c>
      <c r="D13" s="18">
        <v>2098065</v>
      </c>
      <c r="E13" s="18">
        <v>402689.24</v>
      </c>
      <c r="F13" s="27">
        <f t="shared" si="3"/>
        <v>123.87245293728444</v>
      </c>
      <c r="G13" s="27">
        <f t="shared" si="4"/>
        <v>19.193363408664649</v>
      </c>
      <c r="H13" s="28">
        <f t="shared" si="5"/>
        <v>77605.469999999972</v>
      </c>
      <c r="J13" s="38"/>
    </row>
    <row r="14" spans="1:14" ht="12.75" customHeight="1" x14ac:dyDescent="0.25">
      <c r="A14" s="22" t="s">
        <v>162</v>
      </c>
      <c r="B14" s="17" t="s">
        <v>6</v>
      </c>
      <c r="C14" s="18">
        <v>325083.77</v>
      </c>
      <c r="D14" s="18">
        <v>2098065</v>
      </c>
      <c r="E14" s="18">
        <v>402689.24</v>
      </c>
      <c r="F14" s="19">
        <f t="shared" ref="F14:F16" si="9">IF(C14=0,"x",E14/C14*100)</f>
        <v>123.87245293728444</v>
      </c>
      <c r="G14" s="19">
        <f t="shared" ref="G14:G16" si="10">IF(D14=0,"x",E14/D14*100)</f>
        <v>19.193363408664649</v>
      </c>
      <c r="H14" s="20">
        <f t="shared" ref="H14:H16" si="11">+E14-C14</f>
        <v>77605.469999999972</v>
      </c>
      <c r="J14" s="38"/>
    </row>
    <row r="15" spans="1:14" ht="12.75" customHeight="1" x14ac:dyDescent="0.25">
      <c r="A15" s="24" t="s">
        <v>159</v>
      </c>
      <c r="B15" s="25" t="s">
        <v>3</v>
      </c>
      <c r="C15" s="26">
        <v>325083.77</v>
      </c>
      <c r="D15" s="26">
        <v>1955006</v>
      </c>
      <c r="E15" s="26">
        <v>395477.98</v>
      </c>
      <c r="F15" s="27">
        <f t="shared" si="9"/>
        <v>121.65417547606268</v>
      </c>
      <c r="G15" s="27">
        <f t="shared" si="10"/>
        <v>20.228990601563371</v>
      </c>
      <c r="H15" s="28">
        <f t="shared" si="11"/>
        <v>70394.209999999963</v>
      </c>
      <c r="J15" s="38"/>
    </row>
    <row r="16" spans="1:14" ht="12.75" customHeight="1" x14ac:dyDescent="0.25">
      <c r="A16" s="24" t="s">
        <v>160</v>
      </c>
      <c r="B16" s="25" t="s">
        <v>4</v>
      </c>
      <c r="C16" s="26"/>
      <c r="D16" s="26">
        <v>143059</v>
      </c>
      <c r="E16" s="26">
        <v>7211.26</v>
      </c>
      <c r="F16" s="27" t="str">
        <f t="shared" si="9"/>
        <v>x</v>
      </c>
      <c r="G16" s="27">
        <f t="shared" si="10"/>
        <v>5.0407594069579682</v>
      </c>
      <c r="H16" s="28">
        <f t="shared" si="11"/>
        <v>7211.26</v>
      </c>
      <c r="J16" s="38"/>
    </row>
    <row r="17" spans="1:10" ht="12.75" customHeight="1" x14ac:dyDescent="0.25">
      <c r="A17" s="16" t="s">
        <v>332</v>
      </c>
      <c r="B17" s="17" t="s">
        <v>334</v>
      </c>
      <c r="C17" s="18">
        <v>53.97</v>
      </c>
      <c r="D17" s="18">
        <v>13272</v>
      </c>
      <c r="E17" s="18">
        <v>460.27</v>
      </c>
      <c r="F17" s="19">
        <f t="shared" si="0"/>
        <v>852.82564387622756</v>
      </c>
      <c r="G17" s="19">
        <f t="shared" si="1"/>
        <v>3.4679776974080769</v>
      </c>
      <c r="H17" s="20">
        <f t="shared" si="2"/>
        <v>406.29999999999995</v>
      </c>
      <c r="J17" s="38"/>
    </row>
    <row r="18" spans="1:10" ht="12.75" customHeight="1" x14ac:dyDescent="0.25">
      <c r="A18" s="40" t="s">
        <v>333</v>
      </c>
      <c r="B18" s="17" t="s">
        <v>335</v>
      </c>
      <c r="C18" s="18">
        <v>53.97</v>
      </c>
      <c r="D18" s="18">
        <v>13272</v>
      </c>
      <c r="E18" s="18">
        <v>460.27</v>
      </c>
      <c r="F18" s="19">
        <f t="shared" si="0"/>
        <v>852.82564387622756</v>
      </c>
      <c r="G18" s="19">
        <f t="shared" si="1"/>
        <v>3.4679776974080769</v>
      </c>
      <c r="H18" s="20">
        <f t="shared" si="2"/>
        <v>406.29999999999995</v>
      </c>
      <c r="J18" s="38"/>
    </row>
    <row r="19" spans="1:10" ht="12.75" customHeight="1" x14ac:dyDescent="0.25">
      <c r="A19" s="24" t="s">
        <v>159</v>
      </c>
      <c r="B19" s="25" t="s">
        <v>3</v>
      </c>
      <c r="C19" s="26">
        <v>53.97</v>
      </c>
      <c r="D19" s="26">
        <v>11775</v>
      </c>
      <c r="E19" s="26">
        <v>460.27</v>
      </c>
      <c r="F19" s="27">
        <f t="shared" si="0"/>
        <v>852.82564387622756</v>
      </c>
      <c r="G19" s="27">
        <f t="shared" si="1"/>
        <v>3.9088747346072186</v>
      </c>
      <c r="H19" s="28">
        <f t="shared" si="2"/>
        <v>406.29999999999995</v>
      </c>
      <c r="J19" s="38"/>
    </row>
    <row r="20" spans="1:10" ht="12.75" customHeight="1" x14ac:dyDescent="0.25">
      <c r="A20" s="24" t="s">
        <v>160</v>
      </c>
      <c r="B20" s="25" t="s">
        <v>4</v>
      </c>
      <c r="C20" s="26"/>
      <c r="D20" s="26">
        <v>1497</v>
      </c>
      <c r="E20" s="26"/>
      <c r="F20" s="27" t="str">
        <f t="shared" si="0"/>
        <v>x</v>
      </c>
      <c r="G20" s="27">
        <f t="shared" si="1"/>
        <v>0</v>
      </c>
      <c r="H20" s="28">
        <f t="shared" si="2"/>
        <v>0</v>
      </c>
      <c r="J20" s="38"/>
    </row>
    <row r="21" spans="1:10" ht="12.75" customHeight="1" x14ac:dyDescent="0.25">
      <c r="A21" s="16" t="s">
        <v>163</v>
      </c>
      <c r="B21" s="17" t="s">
        <v>336</v>
      </c>
      <c r="C21" s="18">
        <v>1403325.74</v>
      </c>
      <c r="D21" s="18">
        <v>6604656</v>
      </c>
      <c r="E21" s="18">
        <v>1454580.38</v>
      </c>
      <c r="F21" s="19">
        <f t="shared" si="0"/>
        <v>103.65236940640739</v>
      </c>
      <c r="G21" s="19">
        <f t="shared" si="1"/>
        <v>22.023560046125034</v>
      </c>
      <c r="H21" s="20">
        <f t="shared" si="2"/>
        <v>51254.639999999898</v>
      </c>
      <c r="J21" s="38"/>
    </row>
    <row r="22" spans="1:10" ht="12.75" customHeight="1" x14ac:dyDescent="0.25">
      <c r="A22" s="22" t="s">
        <v>164</v>
      </c>
      <c r="B22" s="17" t="s">
        <v>7</v>
      </c>
      <c r="C22" s="18">
        <v>1403325.74</v>
      </c>
      <c r="D22" s="18">
        <v>6604656</v>
      </c>
      <c r="E22" s="18">
        <v>1454580.38</v>
      </c>
      <c r="F22" s="19">
        <f t="shared" si="0"/>
        <v>103.65236940640739</v>
      </c>
      <c r="G22" s="19">
        <f t="shared" si="1"/>
        <v>22.023560046125034</v>
      </c>
      <c r="H22" s="20">
        <f t="shared" si="2"/>
        <v>51254.639999999898</v>
      </c>
      <c r="J22" s="38"/>
    </row>
    <row r="23" spans="1:10" ht="12.75" customHeight="1" x14ac:dyDescent="0.25">
      <c r="A23" s="24" t="s">
        <v>159</v>
      </c>
      <c r="B23" s="25" t="s">
        <v>3</v>
      </c>
      <c r="C23" s="26">
        <v>1364280.35</v>
      </c>
      <c r="D23" s="26">
        <v>6280439</v>
      </c>
      <c r="E23" s="26">
        <v>1382439.82</v>
      </c>
      <c r="F23" s="27">
        <f t="shared" si="0"/>
        <v>101.33106586193958</v>
      </c>
      <c r="G23" s="27">
        <f t="shared" si="1"/>
        <v>22.011834204583469</v>
      </c>
      <c r="H23" s="28">
        <f t="shared" si="2"/>
        <v>18159.469999999972</v>
      </c>
      <c r="J23" s="38"/>
    </row>
    <row r="24" spans="1:10" ht="12.75" customHeight="1" x14ac:dyDescent="0.25">
      <c r="A24" s="24" t="s">
        <v>160</v>
      </c>
      <c r="B24" s="25" t="s">
        <v>4</v>
      </c>
      <c r="C24" s="26">
        <v>39045.39</v>
      </c>
      <c r="D24" s="26">
        <v>324217</v>
      </c>
      <c r="E24" s="26">
        <v>72140.56</v>
      </c>
      <c r="F24" s="27">
        <f t="shared" si="0"/>
        <v>184.76076176982735</v>
      </c>
      <c r="G24" s="27">
        <f t="shared" si="1"/>
        <v>22.250702461622925</v>
      </c>
      <c r="H24" s="28">
        <f t="shared" si="2"/>
        <v>33095.17</v>
      </c>
      <c r="J24" s="38"/>
    </row>
    <row r="25" spans="1:10" ht="12.75" customHeight="1" x14ac:dyDescent="0.25">
      <c r="A25" s="16" t="s">
        <v>165</v>
      </c>
      <c r="B25" s="17" t="s">
        <v>8</v>
      </c>
      <c r="C25" s="18">
        <v>1465621.48</v>
      </c>
      <c r="D25" s="18">
        <v>5334207</v>
      </c>
      <c r="E25" s="18">
        <v>1627154.72</v>
      </c>
      <c r="F25" s="19">
        <f t="shared" si="0"/>
        <v>111.02148421023415</v>
      </c>
      <c r="G25" s="19">
        <f t="shared" si="1"/>
        <v>30.504154038266606</v>
      </c>
      <c r="H25" s="20">
        <f t="shared" si="2"/>
        <v>161533.24</v>
      </c>
      <c r="J25" s="38"/>
    </row>
    <row r="26" spans="1:10" ht="12.75" customHeight="1" x14ac:dyDescent="0.25">
      <c r="A26" s="22" t="s">
        <v>166</v>
      </c>
      <c r="B26" s="17" t="s">
        <v>9</v>
      </c>
      <c r="C26" s="18">
        <v>1465621.48</v>
      </c>
      <c r="D26" s="18">
        <v>5334207</v>
      </c>
      <c r="E26" s="18">
        <v>1627154.72</v>
      </c>
      <c r="F26" s="19">
        <f t="shared" si="0"/>
        <v>111.02148421023415</v>
      </c>
      <c r="G26" s="19">
        <f t="shared" si="1"/>
        <v>30.504154038266606</v>
      </c>
      <c r="H26" s="20">
        <f t="shared" si="2"/>
        <v>161533.24</v>
      </c>
      <c r="J26" s="38"/>
    </row>
    <row r="27" spans="1:10" ht="12.75" customHeight="1" x14ac:dyDescent="0.25">
      <c r="A27" s="24" t="s">
        <v>159</v>
      </c>
      <c r="B27" s="25" t="s">
        <v>3</v>
      </c>
      <c r="C27" s="26">
        <v>1462835.4</v>
      </c>
      <c r="D27" s="26">
        <v>5302354</v>
      </c>
      <c r="E27" s="26">
        <v>1617395.33</v>
      </c>
      <c r="F27" s="27">
        <f t="shared" si="0"/>
        <v>110.56577725696275</v>
      </c>
      <c r="G27" s="27">
        <f t="shared" si="1"/>
        <v>30.503344929440772</v>
      </c>
      <c r="H27" s="28">
        <f t="shared" si="2"/>
        <v>154559.93000000017</v>
      </c>
      <c r="J27" s="38"/>
    </row>
    <row r="28" spans="1:10" ht="12.75" customHeight="1" x14ac:dyDescent="0.25">
      <c r="A28" s="24" t="s">
        <v>160</v>
      </c>
      <c r="B28" s="25" t="s">
        <v>4</v>
      </c>
      <c r="C28" s="26">
        <v>2786.08</v>
      </c>
      <c r="D28" s="26">
        <v>31853</v>
      </c>
      <c r="E28" s="26">
        <v>9759.39</v>
      </c>
      <c r="F28" s="27">
        <f t="shared" si="0"/>
        <v>350.2910899902372</v>
      </c>
      <c r="G28" s="27">
        <f t="shared" si="1"/>
        <v>30.638840925501519</v>
      </c>
      <c r="H28" s="28">
        <f t="shared" si="2"/>
        <v>6973.3099999999995</v>
      </c>
      <c r="J28" s="38"/>
    </row>
    <row r="29" spans="1:10" ht="12.75" customHeight="1" x14ac:dyDescent="0.25">
      <c r="A29" s="16" t="s">
        <v>167</v>
      </c>
      <c r="B29" s="17" t="s">
        <v>10</v>
      </c>
      <c r="C29" s="18">
        <v>595202.18999999994</v>
      </c>
      <c r="D29" s="18">
        <v>2422866</v>
      </c>
      <c r="E29" s="18">
        <v>700378.57</v>
      </c>
      <c r="F29" s="19">
        <f t="shared" si="0"/>
        <v>117.67069775062488</v>
      </c>
      <c r="G29" s="19">
        <f t="shared" si="1"/>
        <v>28.907028700720549</v>
      </c>
      <c r="H29" s="20">
        <f t="shared" si="2"/>
        <v>105176.38</v>
      </c>
      <c r="J29" s="38"/>
    </row>
    <row r="30" spans="1:10" ht="12.75" customHeight="1" x14ac:dyDescent="0.25">
      <c r="A30" s="22" t="s">
        <v>168</v>
      </c>
      <c r="B30" s="17" t="s">
        <v>11</v>
      </c>
      <c r="C30" s="18">
        <v>595202.18999999994</v>
      </c>
      <c r="D30" s="18">
        <v>2422866</v>
      </c>
      <c r="E30" s="18">
        <v>700378.57</v>
      </c>
      <c r="F30" s="19">
        <f t="shared" si="0"/>
        <v>117.67069775062488</v>
      </c>
      <c r="G30" s="19">
        <f t="shared" si="1"/>
        <v>28.907028700720549</v>
      </c>
      <c r="H30" s="20">
        <f t="shared" si="2"/>
        <v>105176.38</v>
      </c>
      <c r="J30" s="38"/>
    </row>
    <row r="31" spans="1:10" ht="12.75" customHeight="1" x14ac:dyDescent="0.25">
      <c r="A31" s="24" t="s">
        <v>159</v>
      </c>
      <c r="B31" s="25" t="s">
        <v>3</v>
      </c>
      <c r="C31" s="26">
        <v>593720</v>
      </c>
      <c r="D31" s="26">
        <v>2377740</v>
      </c>
      <c r="E31" s="26">
        <v>699532.45</v>
      </c>
      <c r="F31" s="27">
        <f t="shared" si="0"/>
        <v>117.82194468773157</v>
      </c>
      <c r="G31" s="27">
        <f t="shared" si="1"/>
        <v>29.420056440149047</v>
      </c>
      <c r="H31" s="28">
        <f t="shared" si="2"/>
        <v>105812.44999999995</v>
      </c>
      <c r="J31" s="38"/>
    </row>
    <row r="32" spans="1:10" ht="12.75" customHeight="1" x14ac:dyDescent="0.25">
      <c r="A32" s="24" t="s">
        <v>160</v>
      </c>
      <c r="B32" s="25" t="s">
        <v>4</v>
      </c>
      <c r="C32" s="26">
        <v>1482.19</v>
      </c>
      <c r="D32" s="26">
        <v>45126</v>
      </c>
      <c r="E32" s="26">
        <v>846.12</v>
      </c>
      <c r="F32" s="27">
        <f t="shared" si="0"/>
        <v>57.085798716763705</v>
      </c>
      <c r="G32" s="27">
        <f t="shared" si="1"/>
        <v>1.8750166201303018</v>
      </c>
      <c r="H32" s="28">
        <f t="shared" si="2"/>
        <v>-636.07000000000005</v>
      </c>
      <c r="J32" s="38"/>
    </row>
    <row r="33" spans="1:10" ht="12.75" customHeight="1" x14ac:dyDescent="0.25">
      <c r="A33" s="16" t="s">
        <v>169</v>
      </c>
      <c r="B33" s="17" t="s">
        <v>12</v>
      </c>
      <c r="C33" s="18">
        <v>35330742.810000002</v>
      </c>
      <c r="D33" s="18">
        <v>108343759</v>
      </c>
      <c r="E33" s="18">
        <v>29691988.350000001</v>
      </c>
      <c r="F33" s="19">
        <f t="shared" si="0"/>
        <v>84.040090834421946</v>
      </c>
      <c r="G33" s="19">
        <f t="shared" si="1"/>
        <v>27.40535183941698</v>
      </c>
      <c r="H33" s="20">
        <f t="shared" si="2"/>
        <v>-5638754.4600000009</v>
      </c>
      <c r="J33" s="38"/>
    </row>
    <row r="34" spans="1:10" ht="12.75" customHeight="1" x14ac:dyDescent="0.25">
      <c r="A34" s="22" t="s">
        <v>170</v>
      </c>
      <c r="B34" s="17" t="s">
        <v>13</v>
      </c>
      <c r="C34" s="18">
        <v>745563.79</v>
      </c>
      <c r="D34" s="18">
        <v>7347759</v>
      </c>
      <c r="E34" s="18">
        <v>765190.48</v>
      </c>
      <c r="F34" s="19">
        <f t="shared" si="0"/>
        <v>102.63246287752253</v>
      </c>
      <c r="G34" s="19">
        <f t="shared" si="1"/>
        <v>10.413930015940915</v>
      </c>
      <c r="H34" s="20">
        <f t="shared" si="2"/>
        <v>19626.689999999944</v>
      </c>
      <c r="J34" s="38"/>
    </row>
    <row r="35" spans="1:10" ht="12.75" customHeight="1" x14ac:dyDescent="0.25">
      <c r="A35" s="24" t="s">
        <v>159</v>
      </c>
      <c r="B35" s="25" t="s">
        <v>3</v>
      </c>
      <c r="C35" s="26">
        <v>743823.78</v>
      </c>
      <c r="D35" s="26">
        <v>5993425</v>
      </c>
      <c r="E35" s="26">
        <v>764532.52</v>
      </c>
      <c r="F35" s="27">
        <f t="shared" si="0"/>
        <v>102.78409222141298</v>
      </c>
      <c r="G35" s="27">
        <f t="shared" si="1"/>
        <v>12.756187321940294</v>
      </c>
      <c r="H35" s="28">
        <f t="shared" si="2"/>
        <v>20708.739999999991</v>
      </c>
      <c r="J35" s="38"/>
    </row>
    <row r="36" spans="1:10" ht="12.75" customHeight="1" x14ac:dyDescent="0.25">
      <c r="A36" s="24" t="s">
        <v>160</v>
      </c>
      <c r="B36" s="25" t="s">
        <v>4</v>
      </c>
      <c r="C36" s="26">
        <v>1740.01</v>
      </c>
      <c r="D36" s="26">
        <v>1354334</v>
      </c>
      <c r="E36" s="26">
        <v>657.96</v>
      </c>
      <c r="F36" s="27">
        <f t="shared" si="0"/>
        <v>37.813575784047224</v>
      </c>
      <c r="G36" s="27">
        <f t="shared" si="1"/>
        <v>4.8581812167456481E-2</v>
      </c>
      <c r="H36" s="28">
        <f t="shared" si="2"/>
        <v>-1082.05</v>
      </c>
      <c r="J36" s="38"/>
    </row>
    <row r="37" spans="1:10" ht="12.75" customHeight="1" x14ac:dyDescent="0.25">
      <c r="A37" s="22" t="s">
        <v>171</v>
      </c>
      <c r="B37" s="17" t="s">
        <v>14</v>
      </c>
      <c r="C37" s="18">
        <v>435337.83</v>
      </c>
      <c r="D37" s="18">
        <v>1852897</v>
      </c>
      <c r="E37" s="18">
        <v>479674.48</v>
      </c>
      <c r="F37" s="19">
        <f t="shared" si="0"/>
        <v>110.18442389902113</v>
      </c>
      <c r="G37" s="19">
        <f t="shared" si="1"/>
        <v>25.887811357026319</v>
      </c>
      <c r="H37" s="20">
        <f t="shared" si="2"/>
        <v>44336.649999999965</v>
      </c>
      <c r="J37" s="38"/>
    </row>
    <row r="38" spans="1:10" ht="12.75" customHeight="1" x14ac:dyDescent="0.25">
      <c r="A38" s="24" t="s">
        <v>159</v>
      </c>
      <c r="B38" s="25" t="s">
        <v>3</v>
      </c>
      <c r="C38" s="26">
        <v>434029.72</v>
      </c>
      <c r="D38" s="26">
        <v>1838826</v>
      </c>
      <c r="E38" s="26">
        <v>479431.47</v>
      </c>
      <c r="F38" s="27">
        <f t="shared" si="0"/>
        <v>110.46051639044441</v>
      </c>
      <c r="G38" s="27">
        <f t="shared" si="1"/>
        <v>26.072693664327129</v>
      </c>
      <c r="H38" s="28">
        <f t="shared" si="2"/>
        <v>45401.75</v>
      </c>
      <c r="J38" s="38"/>
    </row>
    <row r="39" spans="1:10" ht="12.75" customHeight="1" x14ac:dyDescent="0.25">
      <c r="A39" s="24" t="s">
        <v>160</v>
      </c>
      <c r="B39" s="25" t="s">
        <v>4</v>
      </c>
      <c r="C39" s="26">
        <v>1308.1099999999999</v>
      </c>
      <c r="D39" s="26">
        <v>14071</v>
      </c>
      <c r="E39" s="26">
        <v>243.01</v>
      </c>
      <c r="F39" s="27">
        <f t="shared" si="0"/>
        <v>18.577183875973734</v>
      </c>
      <c r="G39" s="27">
        <f t="shared" si="1"/>
        <v>1.7270272191031197</v>
      </c>
      <c r="H39" s="28">
        <f t="shared" si="2"/>
        <v>-1065.0999999999999</v>
      </c>
      <c r="J39" s="38"/>
    </row>
    <row r="40" spans="1:10" ht="12.75" customHeight="1" x14ac:dyDescent="0.25">
      <c r="A40" s="22" t="s">
        <v>394</v>
      </c>
      <c r="B40" s="17" t="s">
        <v>395</v>
      </c>
      <c r="C40" s="18">
        <v>44555.14</v>
      </c>
      <c r="D40" s="18">
        <v>255791</v>
      </c>
      <c r="E40" s="18">
        <v>43336.28</v>
      </c>
      <c r="F40" s="27">
        <f t="shared" ref="F40:F42" si="12">IF(C40=0,"x",E40/C40*100)</f>
        <v>97.264378475749368</v>
      </c>
      <c r="G40" s="27">
        <f t="shared" ref="G40:G42" si="13">IF(D40=0,"x",E40/D40*100)</f>
        <v>16.942065983556887</v>
      </c>
      <c r="H40" s="28">
        <f t="shared" ref="H40:H42" si="14">+E40-C40</f>
        <v>-1218.8600000000006</v>
      </c>
      <c r="J40" s="38"/>
    </row>
    <row r="41" spans="1:10" ht="12.75" customHeight="1" x14ac:dyDescent="0.25">
      <c r="A41" s="24" t="s">
        <v>159</v>
      </c>
      <c r="B41" s="25" t="s">
        <v>3</v>
      </c>
      <c r="C41" s="26">
        <v>44555.14</v>
      </c>
      <c r="D41" s="26">
        <v>249684</v>
      </c>
      <c r="E41" s="26">
        <v>42154.48</v>
      </c>
      <c r="F41" s="27">
        <f t="shared" si="12"/>
        <v>94.611934784628673</v>
      </c>
      <c r="G41" s="27">
        <f t="shared" si="13"/>
        <v>16.883132279200911</v>
      </c>
      <c r="H41" s="28">
        <f t="shared" si="14"/>
        <v>-2400.6599999999962</v>
      </c>
      <c r="J41" s="38"/>
    </row>
    <row r="42" spans="1:10" ht="12.75" customHeight="1" x14ac:dyDescent="0.25">
      <c r="A42" s="24" t="s">
        <v>160</v>
      </c>
      <c r="B42" s="25" t="s">
        <v>312</v>
      </c>
      <c r="C42" s="26"/>
      <c r="D42" s="26">
        <v>6107</v>
      </c>
      <c r="E42" s="26">
        <v>1181.8</v>
      </c>
      <c r="F42" s="27" t="str">
        <f t="shared" si="12"/>
        <v>x</v>
      </c>
      <c r="G42" s="27">
        <f t="shared" si="13"/>
        <v>19.351563779269689</v>
      </c>
      <c r="H42" s="28">
        <f t="shared" si="14"/>
        <v>1181.8</v>
      </c>
      <c r="J42" s="38"/>
    </row>
    <row r="43" spans="1:10" ht="12.75" customHeight="1" x14ac:dyDescent="0.25">
      <c r="A43" s="22" t="s">
        <v>172</v>
      </c>
      <c r="B43" s="17" t="s">
        <v>15</v>
      </c>
      <c r="C43" s="18">
        <v>9822184.5199999996</v>
      </c>
      <c r="D43" s="18">
        <v>24822287</v>
      </c>
      <c r="E43" s="18">
        <v>6224375.3499999996</v>
      </c>
      <c r="F43" s="19">
        <f t="shared" si="0"/>
        <v>63.37058051929165</v>
      </c>
      <c r="G43" s="19">
        <f t="shared" si="1"/>
        <v>25.075752890940308</v>
      </c>
      <c r="H43" s="20">
        <f t="shared" si="2"/>
        <v>-3597809.17</v>
      </c>
      <c r="J43" s="38"/>
    </row>
    <row r="44" spans="1:10" ht="12.75" customHeight="1" x14ac:dyDescent="0.25">
      <c r="A44" s="24" t="s">
        <v>159</v>
      </c>
      <c r="B44" s="25" t="s">
        <v>3</v>
      </c>
      <c r="C44" s="26">
        <v>9821217.9499999993</v>
      </c>
      <c r="D44" s="26">
        <v>23965751</v>
      </c>
      <c r="E44" s="26">
        <v>6223384.8600000003</v>
      </c>
      <c r="F44" s="27">
        <f t="shared" si="0"/>
        <v>63.366732025328901</v>
      </c>
      <c r="G44" s="27">
        <f t="shared" si="1"/>
        <v>25.967827421723612</v>
      </c>
      <c r="H44" s="28">
        <f t="shared" si="2"/>
        <v>-3597833.0899999989</v>
      </c>
      <c r="J44" s="38"/>
    </row>
    <row r="45" spans="1:10" ht="12.75" customHeight="1" x14ac:dyDescent="0.25">
      <c r="A45" s="24" t="s">
        <v>160</v>
      </c>
      <c r="B45" s="25" t="s">
        <v>4</v>
      </c>
      <c r="C45" s="26">
        <v>966.57</v>
      </c>
      <c r="D45" s="26">
        <v>856536</v>
      </c>
      <c r="E45" s="26">
        <v>990.49</v>
      </c>
      <c r="F45" s="27">
        <f t="shared" si="0"/>
        <v>102.47473023164385</v>
      </c>
      <c r="G45" s="27">
        <f t="shared" si="1"/>
        <v>0.11563903910635397</v>
      </c>
      <c r="H45" s="28">
        <f t="shared" si="2"/>
        <v>23.919999999999959</v>
      </c>
      <c r="J45" s="38"/>
    </row>
    <row r="46" spans="1:10" ht="25.5" x14ac:dyDescent="0.25">
      <c r="A46" s="22" t="s">
        <v>173</v>
      </c>
      <c r="B46" s="17" t="s">
        <v>16</v>
      </c>
      <c r="C46" s="18">
        <v>275010</v>
      </c>
      <c r="D46" s="18">
        <v>1684158</v>
      </c>
      <c r="E46" s="18">
        <v>297037.49</v>
      </c>
      <c r="F46" s="19">
        <f t="shared" si="0"/>
        <v>108.00970510163266</v>
      </c>
      <c r="G46" s="19">
        <f t="shared" si="1"/>
        <v>17.637151027397664</v>
      </c>
      <c r="H46" s="20">
        <f t="shared" si="2"/>
        <v>22027.489999999991</v>
      </c>
      <c r="J46" s="38"/>
    </row>
    <row r="47" spans="1:10" ht="12.75" customHeight="1" x14ac:dyDescent="0.25">
      <c r="A47" s="24" t="s">
        <v>159</v>
      </c>
      <c r="B47" s="25" t="s">
        <v>3</v>
      </c>
      <c r="C47" s="26">
        <v>274696.44</v>
      </c>
      <c r="D47" s="26">
        <v>1671267</v>
      </c>
      <c r="E47" s="26">
        <v>296677.49</v>
      </c>
      <c r="F47" s="27">
        <f t="shared" si="0"/>
        <v>108.00194207103667</v>
      </c>
      <c r="G47" s="27">
        <f t="shared" si="1"/>
        <v>17.751651292103535</v>
      </c>
      <c r="H47" s="28">
        <f t="shared" si="2"/>
        <v>21981.049999999988</v>
      </c>
      <c r="J47" s="38"/>
    </row>
    <row r="48" spans="1:10" ht="12.75" customHeight="1" x14ac:dyDescent="0.25">
      <c r="A48" s="24" t="s">
        <v>160</v>
      </c>
      <c r="B48" s="25" t="s">
        <v>4</v>
      </c>
      <c r="C48" s="26">
        <v>313.56</v>
      </c>
      <c r="D48" s="26">
        <v>12891</v>
      </c>
      <c r="E48" s="26">
        <v>360</v>
      </c>
      <c r="F48" s="27">
        <f t="shared" si="0"/>
        <v>114.81056257175659</v>
      </c>
      <c r="G48" s="27">
        <f t="shared" si="1"/>
        <v>2.7926460321154294</v>
      </c>
      <c r="H48" s="28">
        <f t="shared" si="2"/>
        <v>46.44</v>
      </c>
      <c r="J48" s="38"/>
    </row>
    <row r="49" spans="1:10" ht="12.75" customHeight="1" x14ac:dyDescent="0.25">
      <c r="A49" s="22" t="s">
        <v>174</v>
      </c>
      <c r="B49" s="17" t="s">
        <v>17</v>
      </c>
      <c r="C49" s="18">
        <v>1566287.36</v>
      </c>
      <c r="D49" s="18">
        <v>8551443</v>
      </c>
      <c r="E49" s="18">
        <v>1852773.16</v>
      </c>
      <c r="F49" s="19">
        <f t="shared" si="0"/>
        <v>118.29075604619574</v>
      </c>
      <c r="G49" s="19">
        <f t="shared" si="1"/>
        <v>21.666204873259399</v>
      </c>
      <c r="H49" s="20">
        <f t="shared" si="2"/>
        <v>286485.79999999981</v>
      </c>
      <c r="J49" s="38"/>
    </row>
    <row r="50" spans="1:10" ht="12.75" customHeight="1" x14ac:dyDescent="0.25">
      <c r="A50" s="24" t="s">
        <v>159</v>
      </c>
      <c r="B50" s="25" t="s">
        <v>3</v>
      </c>
      <c r="C50" s="26">
        <v>1566051.38</v>
      </c>
      <c r="D50" s="26">
        <v>8534649</v>
      </c>
      <c r="E50" s="26">
        <v>1852773.16</v>
      </c>
      <c r="F50" s="27">
        <f t="shared" si="0"/>
        <v>118.30858065461429</v>
      </c>
      <c r="G50" s="27">
        <f t="shared" si="1"/>
        <v>21.708838406828445</v>
      </c>
      <c r="H50" s="28">
        <f t="shared" si="2"/>
        <v>286721.78000000003</v>
      </c>
      <c r="J50" s="38"/>
    </row>
    <row r="51" spans="1:10" ht="12.75" customHeight="1" x14ac:dyDescent="0.25">
      <c r="A51" s="24" t="s">
        <v>160</v>
      </c>
      <c r="B51" s="25" t="s">
        <v>4</v>
      </c>
      <c r="C51" s="26">
        <v>235.98</v>
      </c>
      <c r="D51" s="26">
        <v>16794</v>
      </c>
      <c r="E51" s="26"/>
      <c r="F51" s="27">
        <f t="shared" si="0"/>
        <v>0</v>
      </c>
      <c r="G51" s="27">
        <f t="shared" si="1"/>
        <v>0</v>
      </c>
      <c r="H51" s="28">
        <f t="shared" si="2"/>
        <v>-235.98</v>
      </c>
      <c r="J51" s="38"/>
    </row>
    <row r="52" spans="1:10" ht="12.75" customHeight="1" x14ac:dyDescent="0.25">
      <c r="A52" s="22" t="s">
        <v>175</v>
      </c>
      <c r="B52" s="17" t="s">
        <v>18</v>
      </c>
      <c r="C52" s="18">
        <v>234604.41</v>
      </c>
      <c r="D52" s="18">
        <v>1101502</v>
      </c>
      <c r="E52" s="18">
        <v>269444.7</v>
      </c>
      <c r="F52" s="19">
        <f t="shared" si="0"/>
        <v>114.85065434191965</v>
      </c>
      <c r="G52" s="19">
        <f t="shared" si="1"/>
        <v>24.461571563192805</v>
      </c>
      <c r="H52" s="20">
        <f t="shared" si="2"/>
        <v>34840.290000000008</v>
      </c>
      <c r="J52" s="38"/>
    </row>
    <row r="53" spans="1:10" ht="12.75" customHeight="1" x14ac:dyDescent="0.25">
      <c r="A53" s="24" t="s">
        <v>159</v>
      </c>
      <c r="B53" s="25" t="s">
        <v>3</v>
      </c>
      <c r="C53" s="26">
        <v>232467.76</v>
      </c>
      <c r="D53" s="26">
        <v>1073960</v>
      </c>
      <c r="E53" s="26">
        <v>267452.67</v>
      </c>
      <c r="F53" s="27">
        <f t="shared" si="0"/>
        <v>115.04935996286108</v>
      </c>
      <c r="G53" s="27">
        <f t="shared" si="1"/>
        <v>24.90341074155462</v>
      </c>
      <c r="H53" s="28">
        <f t="shared" si="2"/>
        <v>34984.909999999974</v>
      </c>
      <c r="J53" s="38"/>
    </row>
    <row r="54" spans="1:10" ht="12.75" customHeight="1" x14ac:dyDescent="0.25">
      <c r="A54" s="24" t="s">
        <v>160</v>
      </c>
      <c r="B54" s="25" t="s">
        <v>4</v>
      </c>
      <c r="C54" s="26">
        <v>2136.65</v>
      </c>
      <c r="D54" s="26">
        <v>27542</v>
      </c>
      <c r="E54" s="26">
        <v>1992.03</v>
      </c>
      <c r="F54" s="27">
        <f t="shared" si="0"/>
        <v>93.231460463810166</v>
      </c>
      <c r="G54" s="27">
        <f t="shared" si="1"/>
        <v>7.2326991503884965</v>
      </c>
      <c r="H54" s="28">
        <f t="shared" si="2"/>
        <v>-144.62000000000012</v>
      </c>
      <c r="J54" s="38"/>
    </row>
    <row r="55" spans="1:10" ht="25.5" x14ac:dyDescent="0.25">
      <c r="A55" s="22" t="s">
        <v>176</v>
      </c>
      <c r="B55" s="17" t="s">
        <v>19</v>
      </c>
      <c r="C55" s="18">
        <v>1457364.44</v>
      </c>
      <c r="D55" s="18">
        <v>10452209</v>
      </c>
      <c r="E55" s="18">
        <v>3255539.26</v>
      </c>
      <c r="F55" s="19">
        <f t="shared" si="0"/>
        <v>223.38539150852341</v>
      </c>
      <c r="G55" s="19">
        <f t="shared" si="1"/>
        <v>31.146901674086308</v>
      </c>
      <c r="H55" s="20">
        <f t="shared" si="2"/>
        <v>1798174.8199999998</v>
      </c>
      <c r="J55" s="38"/>
    </row>
    <row r="56" spans="1:10" ht="12.75" customHeight="1" x14ac:dyDescent="0.25">
      <c r="A56" s="24" t="s">
        <v>159</v>
      </c>
      <c r="B56" s="25" t="s">
        <v>3</v>
      </c>
      <c r="C56" s="26">
        <v>1392873.56</v>
      </c>
      <c r="D56" s="26">
        <v>6097238</v>
      </c>
      <c r="E56" s="26">
        <v>1609680.28</v>
      </c>
      <c r="F56" s="27">
        <f t="shared" si="0"/>
        <v>115.56542720216471</v>
      </c>
      <c r="G56" s="27">
        <f t="shared" si="1"/>
        <v>26.400154955407679</v>
      </c>
      <c r="H56" s="28">
        <f t="shared" si="2"/>
        <v>216806.71999999997</v>
      </c>
      <c r="J56" s="38"/>
    </row>
    <row r="57" spans="1:10" ht="12.75" customHeight="1" x14ac:dyDescent="0.25">
      <c r="A57" s="24" t="s">
        <v>160</v>
      </c>
      <c r="B57" s="25" t="s">
        <v>4</v>
      </c>
      <c r="C57" s="26">
        <v>64490.879999999997</v>
      </c>
      <c r="D57" s="26">
        <v>4354971</v>
      </c>
      <c r="E57" s="26">
        <v>1645858.98</v>
      </c>
      <c r="F57" s="27">
        <f t="shared" si="0"/>
        <v>2552.0802011075057</v>
      </c>
      <c r="G57" s="27">
        <f t="shared" si="1"/>
        <v>37.792650743254086</v>
      </c>
      <c r="H57" s="28">
        <f t="shared" si="2"/>
        <v>1581368.1</v>
      </c>
      <c r="J57" s="38"/>
    </row>
    <row r="58" spans="1:10" ht="12.75" customHeight="1" x14ac:dyDescent="0.25">
      <c r="A58" s="22" t="s">
        <v>177</v>
      </c>
      <c r="B58" s="17" t="s">
        <v>20</v>
      </c>
      <c r="C58" s="18">
        <v>60876.66</v>
      </c>
      <c r="D58" s="18">
        <v>338688</v>
      </c>
      <c r="E58" s="18">
        <v>79650.23</v>
      </c>
      <c r="F58" s="19">
        <f t="shared" si="0"/>
        <v>130.83869910077195</v>
      </c>
      <c r="G58" s="19">
        <f t="shared" si="1"/>
        <v>23.517287296863188</v>
      </c>
      <c r="H58" s="20">
        <f t="shared" si="2"/>
        <v>18773.569999999992</v>
      </c>
      <c r="J58" s="38"/>
    </row>
    <row r="59" spans="1:10" ht="12.75" customHeight="1" x14ac:dyDescent="0.25">
      <c r="A59" s="24" t="s">
        <v>159</v>
      </c>
      <c r="B59" s="25" t="s">
        <v>3</v>
      </c>
      <c r="C59" s="26">
        <v>60727.61</v>
      </c>
      <c r="D59" s="26">
        <v>335103</v>
      </c>
      <c r="E59" s="26">
        <v>79650.23</v>
      </c>
      <c r="F59" s="27">
        <f t="shared" si="0"/>
        <v>131.15982993567505</v>
      </c>
      <c r="G59" s="27">
        <f t="shared" si="1"/>
        <v>23.76888001599508</v>
      </c>
      <c r="H59" s="28">
        <f t="shared" si="2"/>
        <v>18922.619999999995</v>
      </c>
      <c r="J59" s="38"/>
    </row>
    <row r="60" spans="1:10" ht="12.75" customHeight="1" x14ac:dyDescent="0.25">
      <c r="A60" s="24" t="s">
        <v>160</v>
      </c>
      <c r="B60" s="25" t="s">
        <v>4</v>
      </c>
      <c r="C60" s="26">
        <v>149.05000000000001</v>
      </c>
      <c r="D60" s="26">
        <v>3585</v>
      </c>
      <c r="E60" s="26"/>
      <c r="F60" s="27">
        <f t="shared" si="0"/>
        <v>0</v>
      </c>
      <c r="G60" s="27">
        <f t="shared" si="1"/>
        <v>0</v>
      </c>
      <c r="H60" s="28">
        <f t="shared" si="2"/>
        <v>-149.05000000000001</v>
      </c>
      <c r="J60" s="38"/>
    </row>
    <row r="61" spans="1:10" ht="12.75" customHeight="1" x14ac:dyDescent="0.25">
      <c r="A61" s="22" t="s">
        <v>178</v>
      </c>
      <c r="B61" s="17" t="s">
        <v>21</v>
      </c>
      <c r="C61" s="18">
        <v>68195.77</v>
      </c>
      <c r="D61" s="18">
        <v>373761</v>
      </c>
      <c r="E61" s="18">
        <v>89239.87</v>
      </c>
      <c r="F61" s="19">
        <f t="shared" si="0"/>
        <v>130.85836555551757</v>
      </c>
      <c r="G61" s="19">
        <f t="shared" si="1"/>
        <v>23.876185583835657</v>
      </c>
      <c r="H61" s="20">
        <f t="shared" si="2"/>
        <v>21044.099999999991</v>
      </c>
      <c r="J61" s="38"/>
    </row>
    <row r="62" spans="1:10" ht="12.75" customHeight="1" x14ac:dyDescent="0.25">
      <c r="A62" s="24" t="s">
        <v>159</v>
      </c>
      <c r="B62" s="25" t="s">
        <v>3</v>
      </c>
      <c r="C62" s="26">
        <v>68195.77</v>
      </c>
      <c r="D62" s="26">
        <v>368436</v>
      </c>
      <c r="E62" s="26">
        <v>89239.87</v>
      </c>
      <c r="F62" s="27">
        <f t="shared" si="0"/>
        <v>130.85836555551757</v>
      </c>
      <c r="G62" s="27">
        <f t="shared" si="1"/>
        <v>24.22126773713752</v>
      </c>
      <c r="H62" s="28">
        <f t="shared" si="2"/>
        <v>21044.099999999991</v>
      </c>
      <c r="J62" s="38"/>
    </row>
    <row r="63" spans="1:10" ht="12.75" customHeight="1" x14ac:dyDescent="0.25">
      <c r="A63" s="24" t="s">
        <v>160</v>
      </c>
      <c r="B63" s="25" t="s">
        <v>4</v>
      </c>
      <c r="C63" s="26"/>
      <c r="D63" s="26">
        <v>5325</v>
      </c>
      <c r="E63" s="26"/>
      <c r="F63" s="27" t="str">
        <f t="shared" si="0"/>
        <v>x</v>
      </c>
      <c r="G63" s="27">
        <f t="shared" si="1"/>
        <v>0</v>
      </c>
      <c r="H63" s="28">
        <f t="shared" si="2"/>
        <v>0</v>
      </c>
      <c r="J63" s="38"/>
    </row>
    <row r="64" spans="1:10" ht="12.75" customHeight="1" x14ac:dyDescent="0.25">
      <c r="A64" s="22" t="s">
        <v>179</v>
      </c>
      <c r="B64" s="17" t="s">
        <v>22</v>
      </c>
      <c r="C64" s="18">
        <v>592178.24</v>
      </c>
      <c r="D64" s="18">
        <v>2534541</v>
      </c>
      <c r="E64" s="18">
        <v>494008.56</v>
      </c>
      <c r="F64" s="19">
        <f t="shared" si="0"/>
        <v>83.42227502314168</v>
      </c>
      <c r="G64" s="19">
        <f t="shared" si="1"/>
        <v>19.49104630779301</v>
      </c>
      <c r="H64" s="20">
        <f t="shared" si="2"/>
        <v>-98169.68</v>
      </c>
      <c r="J64" s="38"/>
    </row>
    <row r="65" spans="1:10" ht="12.75" customHeight="1" x14ac:dyDescent="0.25">
      <c r="A65" s="24" t="s">
        <v>159</v>
      </c>
      <c r="B65" s="25" t="s">
        <v>3</v>
      </c>
      <c r="C65" s="26">
        <v>589966.42000000004</v>
      </c>
      <c r="D65" s="26">
        <v>2513699</v>
      </c>
      <c r="E65" s="26">
        <v>492613.21</v>
      </c>
      <c r="F65" s="27">
        <f t="shared" si="0"/>
        <v>83.498516746088697</v>
      </c>
      <c r="G65" s="27">
        <f t="shared" si="1"/>
        <v>19.597143890338504</v>
      </c>
      <c r="H65" s="28">
        <f t="shared" si="2"/>
        <v>-97353.210000000021</v>
      </c>
      <c r="J65" s="38"/>
    </row>
    <row r="66" spans="1:10" ht="12.75" customHeight="1" x14ac:dyDescent="0.25">
      <c r="A66" s="24" t="s">
        <v>160</v>
      </c>
      <c r="B66" s="25" t="s">
        <v>4</v>
      </c>
      <c r="C66" s="26">
        <v>2211.8200000000002</v>
      </c>
      <c r="D66" s="26">
        <v>20842</v>
      </c>
      <c r="E66" s="26">
        <v>1395.35</v>
      </c>
      <c r="F66" s="27">
        <f t="shared" si="0"/>
        <v>63.086055827327712</v>
      </c>
      <c r="G66" s="27">
        <f t="shared" si="1"/>
        <v>6.6948949237117361</v>
      </c>
      <c r="H66" s="28">
        <f t="shared" si="2"/>
        <v>-816.47000000000025</v>
      </c>
      <c r="J66" s="38"/>
    </row>
    <row r="67" spans="1:10" ht="12.75" customHeight="1" x14ac:dyDescent="0.25">
      <c r="A67" s="22" t="s">
        <v>180</v>
      </c>
      <c r="B67" s="17" t="s">
        <v>23</v>
      </c>
      <c r="C67" s="18">
        <v>19149854.829999998</v>
      </c>
      <c r="D67" s="18">
        <v>44849226</v>
      </c>
      <c r="E67" s="18">
        <v>14881441.66</v>
      </c>
      <c r="F67" s="19">
        <f t="shared" si="0"/>
        <v>77.71046721819981</v>
      </c>
      <c r="G67" s="19">
        <f t="shared" si="1"/>
        <v>33.181044551359705</v>
      </c>
      <c r="H67" s="20">
        <f t="shared" si="2"/>
        <v>-4268413.1699999981</v>
      </c>
      <c r="J67" s="38"/>
    </row>
    <row r="68" spans="1:10" ht="12.75" customHeight="1" x14ac:dyDescent="0.25">
      <c r="A68" s="24" t="s">
        <v>159</v>
      </c>
      <c r="B68" s="25" t="s">
        <v>3</v>
      </c>
      <c r="C68" s="26">
        <v>19149854.829999998</v>
      </c>
      <c r="D68" s="26">
        <v>44793207</v>
      </c>
      <c r="E68" s="26">
        <v>14881441.66</v>
      </c>
      <c r="F68" s="27">
        <f t="shared" si="0"/>
        <v>77.71046721819981</v>
      </c>
      <c r="G68" s="27">
        <f t="shared" si="1"/>
        <v>33.222541221484768</v>
      </c>
      <c r="H68" s="28">
        <f t="shared" si="2"/>
        <v>-4268413.1699999981</v>
      </c>
      <c r="J68" s="38"/>
    </row>
    <row r="69" spans="1:10" ht="12.75" customHeight="1" x14ac:dyDescent="0.25">
      <c r="A69" s="24" t="s">
        <v>160</v>
      </c>
      <c r="B69" s="25" t="s">
        <v>4</v>
      </c>
      <c r="C69" s="26"/>
      <c r="D69" s="26">
        <v>56019</v>
      </c>
      <c r="E69" s="26"/>
      <c r="F69" s="27" t="str">
        <f t="shared" si="0"/>
        <v>x</v>
      </c>
      <c r="G69" s="27">
        <f t="shared" si="1"/>
        <v>0</v>
      </c>
      <c r="H69" s="28">
        <f t="shared" si="2"/>
        <v>0</v>
      </c>
      <c r="J69" s="38"/>
    </row>
    <row r="70" spans="1:10" ht="12.75" customHeight="1" x14ac:dyDescent="0.25">
      <c r="A70" s="22" t="s">
        <v>181</v>
      </c>
      <c r="B70" s="17" t="s">
        <v>24</v>
      </c>
      <c r="C70" s="18">
        <v>820373.64</v>
      </c>
      <c r="D70" s="18">
        <v>3851796</v>
      </c>
      <c r="E70" s="18">
        <v>899193.04</v>
      </c>
      <c r="F70" s="19">
        <f t="shared" si="0"/>
        <v>109.60774410060274</v>
      </c>
      <c r="G70" s="19">
        <f t="shared" si="1"/>
        <v>23.344773191518968</v>
      </c>
      <c r="H70" s="20">
        <f t="shared" si="2"/>
        <v>78819.400000000023</v>
      </c>
      <c r="J70" s="38"/>
    </row>
    <row r="71" spans="1:10" ht="12.75" customHeight="1" x14ac:dyDescent="0.25">
      <c r="A71" s="24" t="s">
        <v>159</v>
      </c>
      <c r="B71" s="25" t="s">
        <v>3</v>
      </c>
      <c r="C71" s="26">
        <v>820373.64</v>
      </c>
      <c r="D71" s="26">
        <v>3837811</v>
      </c>
      <c r="E71" s="26">
        <v>899193.04</v>
      </c>
      <c r="F71" s="27">
        <f t="shared" si="0"/>
        <v>109.60774410060274</v>
      </c>
      <c r="G71" s="27">
        <f t="shared" si="1"/>
        <v>23.429841646709544</v>
      </c>
      <c r="H71" s="28">
        <f t="shared" si="2"/>
        <v>78819.400000000023</v>
      </c>
      <c r="J71" s="38"/>
    </row>
    <row r="72" spans="1:10" ht="12.75" customHeight="1" x14ac:dyDescent="0.25">
      <c r="A72" s="24" t="s">
        <v>160</v>
      </c>
      <c r="B72" s="25" t="s">
        <v>4</v>
      </c>
      <c r="C72" s="26"/>
      <c r="D72" s="26">
        <v>13985</v>
      </c>
      <c r="E72" s="26"/>
      <c r="F72" s="27" t="str">
        <f t="shared" ref="F72:F120" si="15">IF(C72=0,"x",E72/C72*100)</f>
        <v>x</v>
      </c>
      <c r="G72" s="27">
        <f t="shared" ref="G72:G120" si="16">IF(D72=0,"x",E72/D72*100)</f>
        <v>0</v>
      </c>
      <c r="H72" s="28">
        <f t="shared" si="2"/>
        <v>0</v>
      </c>
      <c r="J72" s="38"/>
    </row>
    <row r="73" spans="1:10" ht="12.75" customHeight="1" x14ac:dyDescent="0.25">
      <c r="A73" s="22" t="s">
        <v>182</v>
      </c>
      <c r="B73" s="17" t="s">
        <v>25</v>
      </c>
      <c r="C73" s="18">
        <v>58356.18</v>
      </c>
      <c r="D73" s="18">
        <v>327701</v>
      </c>
      <c r="E73" s="18">
        <v>61083.79</v>
      </c>
      <c r="F73" s="19">
        <f t="shared" si="15"/>
        <v>104.67407222337035</v>
      </c>
      <c r="G73" s="19">
        <f t="shared" si="16"/>
        <v>18.640098748554323</v>
      </c>
      <c r="H73" s="20">
        <f t="shared" ref="H73:H123" si="17">+E73-C73</f>
        <v>2727.6100000000006</v>
      </c>
      <c r="J73" s="38"/>
    </row>
    <row r="74" spans="1:10" ht="12.75" customHeight="1" x14ac:dyDescent="0.25">
      <c r="A74" s="24" t="s">
        <v>159</v>
      </c>
      <c r="B74" s="25" t="s">
        <v>3</v>
      </c>
      <c r="C74" s="26">
        <v>58356.18</v>
      </c>
      <c r="D74" s="26">
        <v>322257</v>
      </c>
      <c r="E74" s="26">
        <v>61083.79</v>
      </c>
      <c r="F74" s="27">
        <f t="shared" si="15"/>
        <v>104.67407222337035</v>
      </c>
      <c r="G74" s="27">
        <f t="shared" si="16"/>
        <v>18.954992443918982</v>
      </c>
      <c r="H74" s="28">
        <f t="shared" si="17"/>
        <v>2727.6100000000006</v>
      </c>
      <c r="J74" s="38"/>
    </row>
    <row r="75" spans="1:10" ht="12.75" customHeight="1" x14ac:dyDescent="0.25">
      <c r="A75" s="24" t="s">
        <v>160</v>
      </c>
      <c r="B75" s="25" t="s">
        <v>4</v>
      </c>
      <c r="C75" s="26"/>
      <c r="D75" s="26">
        <v>5444</v>
      </c>
      <c r="E75" s="26"/>
      <c r="F75" s="27" t="str">
        <f t="shared" si="15"/>
        <v>x</v>
      </c>
      <c r="G75" s="27">
        <f t="shared" si="16"/>
        <v>0</v>
      </c>
      <c r="H75" s="28">
        <f t="shared" si="17"/>
        <v>0</v>
      </c>
      <c r="J75" s="38"/>
    </row>
    <row r="76" spans="1:10" ht="12.75" customHeight="1" x14ac:dyDescent="0.25">
      <c r="A76" s="16" t="s">
        <v>183</v>
      </c>
      <c r="B76" s="17" t="s">
        <v>26</v>
      </c>
      <c r="C76" s="18">
        <v>807168646.69000006</v>
      </c>
      <c r="D76" s="18">
        <v>2521371641</v>
      </c>
      <c r="E76" s="18">
        <v>878865364.50999999</v>
      </c>
      <c r="F76" s="19">
        <f t="shared" si="15"/>
        <v>108.88249538854247</v>
      </c>
      <c r="G76" s="19">
        <f t="shared" si="16"/>
        <v>34.856637166008326</v>
      </c>
      <c r="H76" s="20">
        <f t="shared" si="17"/>
        <v>71696717.819999933</v>
      </c>
      <c r="J76" s="38"/>
    </row>
    <row r="77" spans="1:10" ht="12.75" customHeight="1" x14ac:dyDescent="0.25">
      <c r="A77" s="22" t="s">
        <v>184</v>
      </c>
      <c r="B77" s="17" t="s">
        <v>27</v>
      </c>
      <c r="C77" s="18">
        <v>7096915.5800000001</v>
      </c>
      <c r="D77" s="18">
        <v>40261730</v>
      </c>
      <c r="E77" s="18">
        <v>8391053.9000000004</v>
      </c>
      <c r="F77" s="19">
        <f t="shared" si="15"/>
        <v>118.23522212448243</v>
      </c>
      <c r="G77" s="19">
        <f t="shared" si="16"/>
        <v>20.841265141860521</v>
      </c>
      <c r="H77" s="20">
        <f t="shared" si="17"/>
        <v>1294138.3200000003</v>
      </c>
      <c r="J77" s="38"/>
    </row>
    <row r="78" spans="1:10" ht="12.75" customHeight="1" x14ac:dyDescent="0.25">
      <c r="A78" s="24" t="s">
        <v>159</v>
      </c>
      <c r="B78" s="25" t="s">
        <v>3</v>
      </c>
      <c r="C78" s="26">
        <v>6643229.6100000003</v>
      </c>
      <c r="D78" s="26">
        <v>32047846</v>
      </c>
      <c r="E78" s="26">
        <v>8075804.7800000003</v>
      </c>
      <c r="F78" s="27">
        <f t="shared" si="15"/>
        <v>121.56443859540178</v>
      </c>
      <c r="G78" s="27">
        <f t="shared" si="16"/>
        <v>25.199212390124444</v>
      </c>
      <c r="H78" s="28">
        <f t="shared" si="17"/>
        <v>1432575.17</v>
      </c>
      <c r="J78" s="38"/>
    </row>
    <row r="79" spans="1:10" ht="12.75" customHeight="1" x14ac:dyDescent="0.25">
      <c r="A79" s="24" t="s">
        <v>160</v>
      </c>
      <c r="B79" s="25" t="s">
        <v>312</v>
      </c>
      <c r="C79" s="26">
        <v>453685.97</v>
      </c>
      <c r="D79" s="26">
        <v>8213884</v>
      </c>
      <c r="E79" s="26">
        <v>315249.12</v>
      </c>
      <c r="F79" s="27">
        <f t="shared" si="15"/>
        <v>69.486195484511015</v>
      </c>
      <c r="G79" s="27">
        <f t="shared" si="16"/>
        <v>3.8380030689500848</v>
      </c>
      <c r="H79" s="28">
        <f t="shared" si="17"/>
        <v>-138436.84999999998</v>
      </c>
      <c r="J79" s="38"/>
    </row>
    <row r="80" spans="1:10" ht="12.75" customHeight="1" x14ac:dyDescent="0.25">
      <c r="A80" s="22" t="s">
        <v>185</v>
      </c>
      <c r="B80" s="17" t="s">
        <v>28</v>
      </c>
      <c r="C80" s="18">
        <v>736437120.24000001</v>
      </c>
      <c r="D80" s="18">
        <v>2192351582</v>
      </c>
      <c r="E80" s="18">
        <v>804931692.86000001</v>
      </c>
      <c r="F80" s="19">
        <f t="shared" si="15"/>
        <v>109.30080392982882</v>
      </c>
      <c r="G80" s="19">
        <f t="shared" si="16"/>
        <v>36.71544744322857</v>
      </c>
      <c r="H80" s="20">
        <f t="shared" si="17"/>
        <v>68494572.620000005</v>
      </c>
      <c r="J80" s="38"/>
    </row>
    <row r="81" spans="1:10" ht="12.75" customHeight="1" x14ac:dyDescent="0.25">
      <c r="A81" s="24" t="s">
        <v>159</v>
      </c>
      <c r="B81" s="25" t="s">
        <v>3</v>
      </c>
      <c r="C81" s="26">
        <v>736437120.24000001</v>
      </c>
      <c r="D81" s="26">
        <v>2169202335</v>
      </c>
      <c r="E81" s="26">
        <v>804931692.86000001</v>
      </c>
      <c r="F81" s="27">
        <f t="shared" si="15"/>
        <v>109.30080392982882</v>
      </c>
      <c r="G81" s="27">
        <f t="shared" si="16"/>
        <v>37.107266568565628</v>
      </c>
      <c r="H81" s="28">
        <f t="shared" si="17"/>
        <v>68494572.620000005</v>
      </c>
      <c r="J81" s="38"/>
    </row>
    <row r="82" spans="1:10" ht="12.75" customHeight="1" x14ac:dyDescent="0.25">
      <c r="A82" s="24" t="s">
        <v>160</v>
      </c>
      <c r="B82" s="25" t="s">
        <v>312</v>
      </c>
      <c r="C82" s="26"/>
      <c r="D82" s="26">
        <v>23149247</v>
      </c>
      <c r="E82" s="26"/>
      <c r="F82" s="27" t="str">
        <f t="shared" ref="F82" si="18">IF(C82=0,"x",E82/C82*100)</f>
        <v>x</v>
      </c>
      <c r="G82" s="27">
        <f t="shared" ref="G82" si="19">IF(D82=0,"x",E82/D82*100)</f>
        <v>0</v>
      </c>
      <c r="H82" s="28">
        <f t="shared" ref="H82" si="20">+E82-C82</f>
        <v>0</v>
      </c>
      <c r="J82" s="38"/>
    </row>
    <row r="83" spans="1:10" ht="12.75" customHeight="1" x14ac:dyDescent="0.25">
      <c r="A83" s="22" t="s">
        <v>186</v>
      </c>
      <c r="B83" s="17" t="s">
        <v>29</v>
      </c>
      <c r="C83" s="18">
        <v>24562787.539999999</v>
      </c>
      <c r="D83" s="18">
        <v>105882174</v>
      </c>
      <c r="E83" s="18">
        <v>27629525.109999999</v>
      </c>
      <c r="F83" s="19">
        <f t="shared" si="15"/>
        <v>112.48529941891114</v>
      </c>
      <c r="G83" s="19">
        <f t="shared" si="16"/>
        <v>26.094595592644325</v>
      </c>
      <c r="H83" s="20">
        <f t="shared" si="17"/>
        <v>3066737.5700000003</v>
      </c>
      <c r="J83" s="38"/>
    </row>
    <row r="84" spans="1:10" ht="12.75" customHeight="1" x14ac:dyDescent="0.25">
      <c r="A84" s="24" t="s">
        <v>159</v>
      </c>
      <c r="B84" s="25" t="s">
        <v>3</v>
      </c>
      <c r="C84" s="26">
        <v>24235291.710000001</v>
      </c>
      <c r="D84" s="26">
        <v>94117609</v>
      </c>
      <c r="E84" s="26">
        <v>27369301.829999998</v>
      </c>
      <c r="F84" s="27">
        <f t="shared" si="15"/>
        <v>112.93159644002483</v>
      </c>
      <c r="G84" s="27">
        <f t="shared" si="16"/>
        <v>29.079894953557524</v>
      </c>
      <c r="H84" s="28">
        <f t="shared" si="17"/>
        <v>3134010.1199999973</v>
      </c>
      <c r="J84" s="38"/>
    </row>
    <row r="85" spans="1:10" ht="12.75" customHeight="1" x14ac:dyDescent="0.25">
      <c r="A85" s="24" t="s">
        <v>160</v>
      </c>
      <c r="B85" s="25" t="s">
        <v>312</v>
      </c>
      <c r="C85" s="26">
        <v>327495.83</v>
      </c>
      <c r="D85" s="26">
        <v>11764565</v>
      </c>
      <c r="E85" s="26">
        <v>260223.28</v>
      </c>
      <c r="F85" s="27">
        <f t="shared" si="15"/>
        <v>79.458501807488659</v>
      </c>
      <c r="G85" s="27">
        <f t="shared" si="16"/>
        <v>2.2119243677943041</v>
      </c>
      <c r="H85" s="28">
        <f t="shared" si="17"/>
        <v>-67272.550000000017</v>
      </c>
      <c r="J85" s="38"/>
    </row>
    <row r="86" spans="1:10" ht="12.75" customHeight="1" x14ac:dyDescent="0.25">
      <c r="A86" s="22" t="s">
        <v>187</v>
      </c>
      <c r="B86" s="17" t="s">
        <v>30</v>
      </c>
      <c r="C86" s="18">
        <v>38060367.130000003</v>
      </c>
      <c r="D86" s="18">
        <v>178748390</v>
      </c>
      <c r="E86" s="18">
        <v>36663007.539999999</v>
      </c>
      <c r="F86" s="19">
        <f t="shared" si="15"/>
        <v>96.328570386020857</v>
      </c>
      <c r="G86" s="19">
        <f t="shared" si="16"/>
        <v>20.51095819100804</v>
      </c>
      <c r="H86" s="20">
        <f t="shared" si="17"/>
        <v>-1397359.5900000036</v>
      </c>
      <c r="J86" s="38"/>
    </row>
    <row r="87" spans="1:10" ht="12.75" customHeight="1" x14ac:dyDescent="0.25">
      <c r="A87" s="24" t="s">
        <v>159</v>
      </c>
      <c r="B87" s="25" t="s">
        <v>3</v>
      </c>
      <c r="C87" s="26">
        <v>36799135.229999997</v>
      </c>
      <c r="D87" s="26">
        <v>142947631</v>
      </c>
      <c r="E87" s="26">
        <v>33966869.280000001</v>
      </c>
      <c r="F87" s="27">
        <f t="shared" si="15"/>
        <v>92.303444273084352</v>
      </c>
      <c r="G87" s="27">
        <f t="shared" si="16"/>
        <v>23.761757394916184</v>
      </c>
      <c r="H87" s="28">
        <f t="shared" si="17"/>
        <v>-2832265.9499999955</v>
      </c>
      <c r="J87" s="38"/>
    </row>
    <row r="88" spans="1:10" ht="12.75" customHeight="1" x14ac:dyDescent="0.25">
      <c r="A88" s="24" t="s">
        <v>160</v>
      </c>
      <c r="B88" s="25" t="s">
        <v>312</v>
      </c>
      <c r="C88" s="26">
        <v>1261231.8999999999</v>
      </c>
      <c r="D88" s="26">
        <v>35800759</v>
      </c>
      <c r="E88" s="26">
        <v>2696138.26</v>
      </c>
      <c r="F88" s="27">
        <f t="shared" si="15"/>
        <v>213.77022417526862</v>
      </c>
      <c r="G88" s="27">
        <f t="shared" si="16"/>
        <v>7.5309527934868639</v>
      </c>
      <c r="H88" s="28">
        <f t="shared" si="17"/>
        <v>1434906.3599999999</v>
      </c>
      <c r="J88" s="38"/>
    </row>
    <row r="89" spans="1:10" ht="12.75" customHeight="1" x14ac:dyDescent="0.25">
      <c r="A89" s="22" t="s">
        <v>188</v>
      </c>
      <c r="B89" s="17" t="s">
        <v>372</v>
      </c>
      <c r="C89" s="18">
        <v>999470.02</v>
      </c>
      <c r="D89" s="18">
        <v>4061404</v>
      </c>
      <c r="E89" s="18">
        <v>1238035.51</v>
      </c>
      <c r="F89" s="19">
        <f t="shared" si="15"/>
        <v>123.86919919819105</v>
      </c>
      <c r="G89" s="19">
        <f t="shared" si="16"/>
        <v>30.482944075497041</v>
      </c>
      <c r="H89" s="20">
        <f t="shared" si="17"/>
        <v>238565.49</v>
      </c>
      <c r="J89" s="38"/>
    </row>
    <row r="90" spans="1:10" ht="12.75" customHeight="1" x14ac:dyDescent="0.25">
      <c r="A90" s="24" t="s">
        <v>159</v>
      </c>
      <c r="B90" s="25" t="s">
        <v>3</v>
      </c>
      <c r="C90" s="26">
        <v>992663.07</v>
      </c>
      <c r="D90" s="26">
        <v>3954933</v>
      </c>
      <c r="E90" s="26">
        <v>1227062.96</v>
      </c>
      <c r="F90" s="27">
        <f t="shared" si="15"/>
        <v>123.61323767187189</v>
      </c>
      <c r="G90" s="27">
        <f t="shared" si="16"/>
        <v>31.026137737352311</v>
      </c>
      <c r="H90" s="28">
        <f t="shared" si="17"/>
        <v>234399.89</v>
      </c>
      <c r="J90" s="38"/>
    </row>
    <row r="91" spans="1:10" ht="12.75" customHeight="1" x14ac:dyDescent="0.25">
      <c r="A91" s="24" t="s">
        <v>160</v>
      </c>
      <c r="B91" s="25" t="s">
        <v>312</v>
      </c>
      <c r="C91" s="26">
        <v>6806.95</v>
      </c>
      <c r="D91" s="26">
        <v>106471</v>
      </c>
      <c r="E91" s="26">
        <v>10972.55</v>
      </c>
      <c r="F91" s="27">
        <f t="shared" si="15"/>
        <v>161.1962773341952</v>
      </c>
      <c r="G91" s="27">
        <f t="shared" si="16"/>
        <v>10.305670088568718</v>
      </c>
      <c r="H91" s="28">
        <f t="shared" si="17"/>
        <v>4165.5999999999995</v>
      </c>
      <c r="J91" s="38"/>
    </row>
    <row r="92" spans="1:10" ht="12.75" customHeight="1" x14ac:dyDescent="0.25">
      <c r="A92" s="22" t="s">
        <v>309</v>
      </c>
      <c r="B92" s="17" t="s">
        <v>31</v>
      </c>
      <c r="C92" s="18">
        <v>11986.18</v>
      </c>
      <c r="D92" s="18">
        <v>66361</v>
      </c>
      <c r="E92" s="18">
        <v>12049.59</v>
      </c>
      <c r="F92" s="19">
        <f t="shared" si="15"/>
        <v>100.52902592819397</v>
      </c>
      <c r="G92" s="19">
        <f t="shared" si="16"/>
        <v>18.157637769171654</v>
      </c>
      <c r="H92" s="20">
        <f t="shared" si="17"/>
        <v>63.409999999999854</v>
      </c>
      <c r="J92" s="38"/>
    </row>
    <row r="93" spans="1:10" ht="12.75" customHeight="1" x14ac:dyDescent="0.25">
      <c r="A93" s="24" t="s">
        <v>159</v>
      </c>
      <c r="B93" s="25" t="s">
        <v>3</v>
      </c>
      <c r="C93" s="26">
        <v>11986.18</v>
      </c>
      <c r="D93" s="26">
        <v>66361</v>
      </c>
      <c r="E93" s="26">
        <v>12049.59</v>
      </c>
      <c r="F93" s="27">
        <f t="shared" si="15"/>
        <v>100.52902592819397</v>
      </c>
      <c r="G93" s="27">
        <f t="shared" si="16"/>
        <v>18.157637769171654</v>
      </c>
      <c r="H93" s="28">
        <f t="shared" si="17"/>
        <v>63.409999999999854</v>
      </c>
      <c r="J93" s="38"/>
    </row>
    <row r="94" spans="1:10" ht="12.75" customHeight="1" x14ac:dyDescent="0.25">
      <c r="A94" s="16" t="s">
        <v>189</v>
      </c>
      <c r="B94" s="17" t="s">
        <v>32</v>
      </c>
      <c r="C94" s="18">
        <v>13244824.07</v>
      </c>
      <c r="D94" s="18">
        <v>56193151</v>
      </c>
      <c r="E94" s="18">
        <v>15099491.060000001</v>
      </c>
      <c r="F94" s="19">
        <f t="shared" si="15"/>
        <v>114.002956779176</v>
      </c>
      <c r="G94" s="19">
        <f t="shared" si="16"/>
        <v>26.870696501785424</v>
      </c>
      <c r="H94" s="20">
        <f t="shared" si="17"/>
        <v>1854666.9900000002</v>
      </c>
      <c r="J94" s="38"/>
    </row>
    <row r="95" spans="1:10" ht="12.75" customHeight="1" x14ac:dyDescent="0.25">
      <c r="A95" s="16" t="s">
        <v>190</v>
      </c>
      <c r="B95" s="17" t="s">
        <v>33</v>
      </c>
      <c r="C95" s="18">
        <v>275229.96000000002</v>
      </c>
      <c r="D95" s="18">
        <v>2006331</v>
      </c>
      <c r="E95" s="18">
        <v>296663.88</v>
      </c>
      <c r="F95" s="19">
        <f t="shared" si="15"/>
        <v>107.78764056064244</v>
      </c>
      <c r="G95" s="19">
        <f t="shared" si="16"/>
        <v>14.786387689768041</v>
      </c>
      <c r="H95" s="20">
        <f t="shared" si="17"/>
        <v>21433.919999999984</v>
      </c>
      <c r="J95" s="38"/>
    </row>
    <row r="96" spans="1:10" ht="12.75" customHeight="1" x14ac:dyDescent="0.25">
      <c r="A96" s="22" t="s">
        <v>191</v>
      </c>
      <c r="B96" s="17" t="s">
        <v>373</v>
      </c>
      <c r="C96" s="18">
        <v>275229.96000000002</v>
      </c>
      <c r="D96" s="18">
        <v>2006331</v>
      </c>
      <c r="E96" s="18">
        <v>296663.88</v>
      </c>
      <c r="F96" s="19">
        <f t="shared" si="15"/>
        <v>107.78764056064244</v>
      </c>
      <c r="G96" s="19">
        <f t="shared" si="16"/>
        <v>14.786387689768041</v>
      </c>
      <c r="H96" s="20">
        <f t="shared" si="17"/>
        <v>21433.919999999984</v>
      </c>
      <c r="J96" s="38"/>
    </row>
    <row r="97" spans="1:10" ht="12.75" customHeight="1" x14ac:dyDescent="0.25">
      <c r="A97" s="24" t="s">
        <v>159</v>
      </c>
      <c r="B97" s="25" t="s">
        <v>3</v>
      </c>
      <c r="C97" s="26">
        <v>275229.96000000002</v>
      </c>
      <c r="D97" s="26">
        <v>1961536</v>
      </c>
      <c r="E97" s="26">
        <v>295738.53999999998</v>
      </c>
      <c r="F97" s="27">
        <f t="shared" si="15"/>
        <v>107.4514344295948</v>
      </c>
      <c r="G97" s="27">
        <f t="shared" si="16"/>
        <v>15.076885665111423</v>
      </c>
      <c r="H97" s="28">
        <f t="shared" si="17"/>
        <v>20508.579999999958</v>
      </c>
      <c r="J97" s="38"/>
    </row>
    <row r="98" spans="1:10" ht="12.75" customHeight="1" x14ac:dyDescent="0.25">
      <c r="A98" s="24" t="s">
        <v>160</v>
      </c>
      <c r="B98" s="25" t="s">
        <v>312</v>
      </c>
      <c r="C98" s="26"/>
      <c r="D98" s="26">
        <v>44795</v>
      </c>
      <c r="E98" s="26">
        <v>925.34</v>
      </c>
      <c r="F98" s="27" t="str">
        <f t="shared" si="15"/>
        <v>x</v>
      </c>
      <c r="G98" s="27">
        <f t="shared" si="16"/>
        <v>2.0657216207165976</v>
      </c>
      <c r="H98" s="28">
        <f t="shared" si="17"/>
        <v>925.34</v>
      </c>
      <c r="J98" s="38"/>
    </row>
    <row r="99" spans="1:10" ht="12.75" customHeight="1" x14ac:dyDescent="0.25">
      <c r="A99" s="16" t="s">
        <v>192</v>
      </c>
      <c r="B99" s="17" t="s">
        <v>34</v>
      </c>
      <c r="C99" s="18">
        <v>218305790.53</v>
      </c>
      <c r="D99" s="18">
        <v>1037031696</v>
      </c>
      <c r="E99" s="18">
        <v>181035452.59999999</v>
      </c>
      <c r="F99" s="19">
        <f t="shared" si="15"/>
        <v>82.927462510492475</v>
      </c>
      <c r="G99" s="19">
        <f t="shared" si="16"/>
        <v>17.457079981092498</v>
      </c>
      <c r="H99" s="20">
        <f t="shared" si="17"/>
        <v>-37270337.930000007</v>
      </c>
      <c r="J99" s="38"/>
    </row>
    <row r="100" spans="1:10" ht="12.75" customHeight="1" x14ac:dyDescent="0.25">
      <c r="A100" s="22" t="s">
        <v>193</v>
      </c>
      <c r="B100" s="17" t="s">
        <v>35</v>
      </c>
      <c r="C100" s="18">
        <v>218305790.53</v>
      </c>
      <c r="D100" s="18">
        <v>1033826440</v>
      </c>
      <c r="E100" s="18">
        <v>181035452.59999999</v>
      </c>
      <c r="F100" s="19">
        <f t="shared" si="15"/>
        <v>82.927462510492475</v>
      </c>
      <c r="G100" s="19">
        <f t="shared" si="16"/>
        <v>17.511203582682601</v>
      </c>
      <c r="H100" s="20">
        <f t="shared" si="17"/>
        <v>-37270337.930000007</v>
      </c>
      <c r="J100" s="38"/>
    </row>
    <row r="101" spans="1:10" ht="12.75" customHeight="1" x14ac:dyDescent="0.25">
      <c r="A101" s="24" t="s">
        <v>159</v>
      </c>
      <c r="B101" s="25" t="s">
        <v>3</v>
      </c>
      <c r="C101" s="26">
        <v>167438597.03</v>
      </c>
      <c r="D101" s="26">
        <v>651163877</v>
      </c>
      <c r="E101" s="26">
        <v>175225053.36000001</v>
      </c>
      <c r="F101" s="27">
        <f t="shared" si="15"/>
        <v>104.6503353874883</v>
      </c>
      <c r="G101" s="27">
        <f t="shared" si="16"/>
        <v>26.909516874198474</v>
      </c>
      <c r="H101" s="28">
        <f t="shared" si="17"/>
        <v>7786456.3300000131</v>
      </c>
      <c r="J101" s="38"/>
    </row>
    <row r="102" spans="1:10" ht="12.75" customHeight="1" x14ac:dyDescent="0.25">
      <c r="A102" s="24" t="s">
        <v>160</v>
      </c>
      <c r="B102" s="25" t="s">
        <v>312</v>
      </c>
      <c r="C102" s="26">
        <v>50867193.5</v>
      </c>
      <c r="D102" s="26">
        <v>382662563</v>
      </c>
      <c r="E102" s="26">
        <v>5810399.2400000002</v>
      </c>
      <c r="F102" s="27">
        <f t="shared" si="15"/>
        <v>11.422684917735831</v>
      </c>
      <c r="G102" s="27">
        <f t="shared" si="16"/>
        <v>1.5184132972004372</v>
      </c>
      <c r="H102" s="28">
        <f t="shared" si="17"/>
        <v>-45056794.259999998</v>
      </c>
      <c r="J102" s="38"/>
    </row>
    <row r="103" spans="1:10" ht="12.75" customHeight="1" x14ac:dyDescent="0.25">
      <c r="A103" s="22" t="s">
        <v>433</v>
      </c>
      <c r="B103" s="17" t="s">
        <v>434</v>
      </c>
      <c r="C103" s="18"/>
      <c r="D103" s="18">
        <v>3205256</v>
      </c>
      <c r="E103" s="18"/>
      <c r="F103" s="19" t="str">
        <f t="shared" ref="F103:F107" si="21">IF(C103=0,"x",E103/C103*100)</f>
        <v>x</v>
      </c>
      <c r="G103" s="19">
        <f t="shared" ref="G103:G107" si="22">IF(D103=0,"x",E103/D103*100)</f>
        <v>0</v>
      </c>
      <c r="H103" s="20">
        <f t="shared" ref="H103:H107" si="23">+E103-C103</f>
        <v>0</v>
      </c>
      <c r="J103" s="38"/>
    </row>
    <row r="104" spans="1:10" ht="12.75" customHeight="1" x14ac:dyDescent="0.25">
      <c r="A104" s="24" t="s">
        <v>159</v>
      </c>
      <c r="B104" s="25" t="s">
        <v>3</v>
      </c>
      <c r="C104" s="26"/>
      <c r="D104" s="26">
        <v>3125623</v>
      </c>
      <c r="E104" s="26"/>
      <c r="F104" s="27" t="str">
        <f t="shared" si="21"/>
        <v>x</v>
      </c>
      <c r="G104" s="27">
        <f t="shared" si="22"/>
        <v>0</v>
      </c>
      <c r="H104" s="28">
        <f t="shared" si="23"/>
        <v>0</v>
      </c>
      <c r="J104" s="38"/>
    </row>
    <row r="105" spans="1:10" ht="12.75" customHeight="1" x14ac:dyDescent="0.25">
      <c r="A105" s="24" t="s">
        <v>160</v>
      </c>
      <c r="B105" s="25" t="s">
        <v>312</v>
      </c>
      <c r="C105" s="26"/>
      <c r="D105" s="26">
        <v>79633</v>
      </c>
      <c r="E105" s="26"/>
      <c r="F105" s="27" t="str">
        <f t="shared" si="21"/>
        <v>x</v>
      </c>
      <c r="G105" s="27">
        <f t="shared" si="22"/>
        <v>0</v>
      </c>
      <c r="H105" s="28">
        <f t="shared" si="23"/>
        <v>0</v>
      </c>
      <c r="J105" s="38"/>
    </row>
    <row r="106" spans="1:10" ht="12.75" customHeight="1" x14ac:dyDescent="0.25">
      <c r="A106" s="16" t="s">
        <v>194</v>
      </c>
      <c r="B106" s="17" t="s">
        <v>374</v>
      </c>
      <c r="C106" s="18">
        <v>1763340.13</v>
      </c>
      <c r="D106" s="18">
        <v>23315029</v>
      </c>
      <c r="E106" s="18">
        <v>2173240.4</v>
      </c>
      <c r="F106" s="27">
        <f t="shared" si="21"/>
        <v>123.2456724046767</v>
      </c>
      <c r="G106" s="27">
        <f t="shared" si="22"/>
        <v>9.3211996433716635</v>
      </c>
      <c r="H106" s="28">
        <f t="shared" si="23"/>
        <v>409900.27</v>
      </c>
      <c r="J106" s="38"/>
    </row>
    <row r="107" spans="1:10" ht="12.75" customHeight="1" x14ac:dyDescent="0.25">
      <c r="A107" s="22" t="s">
        <v>195</v>
      </c>
      <c r="B107" s="17" t="s">
        <v>375</v>
      </c>
      <c r="C107" s="18">
        <v>1437161.39</v>
      </c>
      <c r="D107" s="18">
        <v>22029537</v>
      </c>
      <c r="E107" s="18">
        <v>1858316.43</v>
      </c>
      <c r="F107" s="27">
        <f t="shared" si="21"/>
        <v>129.30464476226987</v>
      </c>
      <c r="G107" s="27">
        <f t="shared" si="22"/>
        <v>8.4355673476024471</v>
      </c>
      <c r="H107" s="28">
        <f t="shared" si="23"/>
        <v>421155.04000000004</v>
      </c>
      <c r="J107" s="38"/>
    </row>
    <row r="108" spans="1:10" ht="12.75" customHeight="1" x14ac:dyDescent="0.25">
      <c r="A108" s="24" t="s">
        <v>159</v>
      </c>
      <c r="B108" s="25" t="s">
        <v>3</v>
      </c>
      <c r="C108" s="26">
        <v>1436431.34</v>
      </c>
      <c r="D108" s="26">
        <v>21890178</v>
      </c>
      <c r="E108" s="26">
        <v>1837065.32</v>
      </c>
      <c r="F108" s="27">
        <f t="shared" si="15"/>
        <v>127.89092446284276</v>
      </c>
      <c r="G108" s="27">
        <f t="shared" si="16"/>
        <v>8.3921899584370667</v>
      </c>
      <c r="H108" s="28">
        <f t="shared" si="17"/>
        <v>400633.98</v>
      </c>
      <c r="J108" s="38"/>
    </row>
    <row r="109" spans="1:10" ht="12.75" customHeight="1" x14ac:dyDescent="0.25">
      <c r="A109" s="24" t="s">
        <v>160</v>
      </c>
      <c r="B109" s="25" t="s">
        <v>312</v>
      </c>
      <c r="C109" s="26">
        <v>730.05</v>
      </c>
      <c r="D109" s="26">
        <v>139359</v>
      </c>
      <c r="E109" s="26">
        <v>21251.11</v>
      </c>
      <c r="F109" s="27">
        <f t="shared" si="15"/>
        <v>2910.911581398535</v>
      </c>
      <c r="G109" s="27">
        <f t="shared" si="16"/>
        <v>15.249183762799676</v>
      </c>
      <c r="H109" s="28">
        <f t="shared" si="17"/>
        <v>20521.060000000001</v>
      </c>
      <c r="J109" s="38"/>
    </row>
    <row r="110" spans="1:10" ht="12.75" customHeight="1" x14ac:dyDescent="0.25">
      <c r="A110" s="22" t="s">
        <v>196</v>
      </c>
      <c r="B110" s="17" t="s">
        <v>36</v>
      </c>
      <c r="C110" s="18">
        <v>326178.74</v>
      </c>
      <c r="D110" s="18">
        <v>1285492</v>
      </c>
      <c r="E110" s="18">
        <v>314923.96999999997</v>
      </c>
      <c r="F110" s="19">
        <f t="shared" si="15"/>
        <v>96.549508407568183</v>
      </c>
      <c r="G110" s="19">
        <f t="shared" si="16"/>
        <v>24.498322043233252</v>
      </c>
      <c r="H110" s="20">
        <f t="shared" si="17"/>
        <v>-11254.770000000019</v>
      </c>
      <c r="J110" s="38"/>
    </row>
    <row r="111" spans="1:10" ht="12.75" customHeight="1" x14ac:dyDescent="0.25">
      <c r="A111" s="24" t="s">
        <v>159</v>
      </c>
      <c r="B111" s="25" t="s">
        <v>3</v>
      </c>
      <c r="C111" s="26">
        <v>325392.71000000002</v>
      </c>
      <c r="D111" s="26">
        <v>1261204</v>
      </c>
      <c r="E111" s="26">
        <v>314923.96999999997</v>
      </c>
      <c r="F111" s="27">
        <f t="shared" si="15"/>
        <v>96.782736773666485</v>
      </c>
      <c r="G111" s="27">
        <f t="shared" si="16"/>
        <v>24.970105549934821</v>
      </c>
      <c r="H111" s="28">
        <f t="shared" si="17"/>
        <v>-10468.740000000049</v>
      </c>
      <c r="J111" s="38"/>
    </row>
    <row r="112" spans="1:10" ht="12.75" customHeight="1" x14ac:dyDescent="0.25">
      <c r="A112" s="24" t="s">
        <v>160</v>
      </c>
      <c r="B112" s="25" t="s">
        <v>312</v>
      </c>
      <c r="C112" s="26">
        <v>786.03</v>
      </c>
      <c r="D112" s="26">
        <v>24288</v>
      </c>
      <c r="E112" s="26"/>
      <c r="F112" s="27">
        <f t="shared" si="15"/>
        <v>0</v>
      </c>
      <c r="G112" s="27">
        <f t="shared" si="16"/>
        <v>0</v>
      </c>
      <c r="H112" s="28">
        <f t="shared" si="17"/>
        <v>-786.03</v>
      </c>
      <c r="J112" s="38"/>
    </row>
    <row r="113" spans="1:10" ht="12.75" customHeight="1" x14ac:dyDescent="0.25">
      <c r="A113" s="16" t="s">
        <v>197</v>
      </c>
      <c r="B113" s="17" t="s">
        <v>376</v>
      </c>
      <c r="C113" s="18">
        <v>1712837.77</v>
      </c>
      <c r="D113" s="18">
        <v>3612436</v>
      </c>
      <c r="E113" s="18">
        <v>3612422.27</v>
      </c>
      <c r="F113" s="19">
        <f t="shared" si="15"/>
        <v>210.9027681004489</v>
      </c>
      <c r="G113" s="19">
        <f t="shared" si="16"/>
        <v>99.999619924062316</v>
      </c>
      <c r="H113" s="20">
        <f t="shared" si="17"/>
        <v>1899584.5</v>
      </c>
      <c r="J113" s="38"/>
    </row>
    <row r="114" spans="1:10" ht="12.75" customHeight="1" x14ac:dyDescent="0.25">
      <c r="A114" s="22" t="s">
        <v>198</v>
      </c>
      <c r="B114" s="17" t="s">
        <v>377</v>
      </c>
      <c r="C114" s="18">
        <v>1712837.77</v>
      </c>
      <c r="D114" s="18">
        <v>3612436</v>
      </c>
      <c r="E114" s="18">
        <v>3612422.27</v>
      </c>
      <c r="F114" s="19">
        <f t="shared" si="15"/>
        <v>210.9027681004489</v>
      </c>
      <c r="G114" s="19">
        <f t="shared" si="16"/>
        <v>99.999619924062316</v>
      </c>
      <c r="H114" s="20">
        <f t="shared" si="17"/>
        <v>1899584.5</v>
      </c>
      <c r="J114" s="38"/>
    </row>
    <row r="115" spans="1:10" ht="12.75" customHeight="1" x14ac:dyDescent="0.25">
      <c r="A115" s="24" t="s">
        <v>159</v>
      </c>
      <c r="B115" s="25" t="s">
        <v>3</v>
      </c>
      <c r="C115" s="26">
        <v>1685296.02</v>
      </c>
      <c r="D115" s="26">
        <v>3605361</v>
      </c>
      <c r="E115" s="26">
        <v>3605347.57</v>
      </c>
      <c r="F115" s="27">
        <f t="shared" si="15"/>
        <v>213.92963178065298</v>
      </c>
      <c r="G115" s="27">
        <f t="shared" si="16"/>
        <v>99.999627499160269</v>
      </c>
      <c r="H115" s="28">
        <f t="shared" si="17"/>
        <v>1920051.5499999998</v>
      </c>
      <c r="J115" s="38"/>
    </row>
    <row r="116" spans="1:10" ht="12.75" customHeight="1" x14ac:dyDescent="0.25">
      <c r="A116" s="24" t="s">
        <v>160</v>
      </c>
      <c r="B116" s="25" t="s">
        <v>312</v>
      </c>
      <c r="C116" s="26">
        <v>27541.75</v>
      </c>
      <c r="D116" s="26">
        <v>7075</v>
      </c>
      <c r="E116" s="26">
        <v>7074.7</v>
      </c>
      <c r="F116" s="27">
        <f t="shared" si="15"/>
        <v>25.687184002468978</v>
      </c>
      <c r="G116" s="27">
        <f t="shared" si="16"/>
        <v>99.995759717314485</v>
      </c>
      <c r="H116" s="28">
        <f t="shared" si="17"/>
        <v>-20467.05</v>
      </c>
      <c r="J116" s="38"/>
    </row>
    <row r="117" spans="1:10" ht="12.75" customHeight="1" x14ac:dyDescent="0.25">
      <c r="A117" s="16" t="s">
        <v>199</v>
      </c>
      <c r="B117" s="17" t="s">
        <v>37</v>
      </c>
      <c r="C117" s="18">
        <v>2610303.7200000002</v>
      </c>
      <c r="D117" s="18">
        <v>80633561</v>
      </c>
      <c r="E117" s="18">
        <v>17712224.620000001</v>
      </c>
      <c r="F117" s="19">
        <f t="shared" si="15"/>
        <v>678.55033436492204</v>
      </c>
      <c r="G117" s="19">
        <f t="shared" si="16"/>
        <v>21.966318243094836</v>
      </c>
      <c r="H117" s="20">
        <f t="shared" si="17"/>
        <v>15101920.9</v>
      </c>
      <c r="J117" s="38"/>
    </row>
    <row r="118" spans="1:10" ht="12.75" customHeight="1" x14ac:dyDescent="0.25">
      <c r="A118" s="22" t="s">
        <v>200</v>
      </c>
      <c r="B118" s="17" t="s">
        <v>38</v>
      </c>
      <c r="C118" s="18">
        <v>2610303.7200000002</v>
      </c>
      <c r="D118" s="18">
        <v>80633561</v>
      </c>
      <c r="E118" s="18">
        <v>17712224.620000001</v>
      </c>
      <c r="F118" s="19">
        <f t="shared" si="15"/>
        <v>678.55033436492204</v>
      </c>
      <c r="G118" s="19">
        <f t="shared" si="16"/>
        <v>21.966318243094836</v>
      </c>
      <c r="H118" s="20">
        <f t="shared" si="17"/>
        <v>15101920.9</v>
      </c>
      <c r="J118" s="38"/>
    </row>
    <row r="119" spans="1:10" ht="12.75" customHeight="1" x14ac:dyDescent="0.25">
      <c r="A119" s="24" t="s">
        <v>159</v>
      </c>
      <c r="B119" s="25" t="s">
        <v>3</v>
      </c>
      <c r="C119" s="26">
        <v>2610258.2000000002</v>
      </c>
      <c r="D119" s="26">
        <v>46999844</v>
      </c>
      <c r="E119" s="26">
        <v>5471711.7599999998</v>
      </c>
      <c r="F119" s="27">
        <f t="shared" si="15"/>
        <v>209.6233912798358</v>
      </c>
      <c r="G119" s="27">
        <f t="shared" si="16"/>
        <v>11.641978556354356</v>
      </c>
      <c r="H119" s="28">
        <f t="shared" si="17"/>
        <v>2861453.5599999996</v>
      </c>
      <c r="J119" s="38"/>
    </row>
    <row r="120" spans="1:10" ht="12.75" customHeight="1" x14ac:dyDescent="0.25">
      <c r="A120" s="24" t="s">
        <v>160</v>
      </c>
      <c r="B120" s="25" t="s">
        <v>312</v>
      </c>
      <c r="C120" s="26">
        <v>45.52</v>
      </c>
      <c r="D120" s="26">
        <v>33633717</v>
      </c>
      <c r="E120" s="26">
        <v>12240512.859999999</v>
      </c>
      <c r="F120" s="27">
        <f t="shared" si="15"/>
        <v>26890406.107205618</v>
      </c>
      <c r="G120" s="27">
        <f t="shared" si="16"/>
        <v>36.393577492490643</v>
      </c>
      <c r="H120" s="28">
        <f t="shared" si="17"/>
        <v>12240467.34</v>
      </c>
      <c r="J120" s="38"/>
    </row>
    <row r="121" spans="1:10" ht="12.75" customHeight="1" x14ac:dyDescent="0.25">
      <c r="A121" s="16" t="s">
        <v>337</v>
      </c>
      <c r="B121" s="17" t="s">
        <v>338</v>
      </c>
      <c r="C121" s="18">
        <v>89661066.870000005</v>
      </c>
      <c r="D121" s="18">
        <v>336048525</v>
      </c>
      <c r="E121" s="18">
        <v>107947155.06</v>
      </c>
      <c r="F121" s="19">
        <f t="shared" ref="F121:F152" si="24">IF(C121=0,"x",E121/C121*100)</f>
        <v>120.39468057692542</v>
      </c>
      <c r="G121" s="19">
        <f t="shared" ref="G121:G152" si="25">IF(D121=0,"x",E121/D121*100)</f>
        <v>32.122490363556871</v>
      </c>
      <c r="H121" s="30">
        <f t="shared" si="17"/>
        <v>18286088.189999998</v>
      </c>
      <c r="J121" s="38"/>
    </row>
    <row r="122" spans="1:10" ht="12.75" customHeight="1" x14ac:dyDescent="0.25">
      <c r="A122" s="22" t="s">
        <v>339</v>
      </c>
      <c r="B122" s="17" t="s">
        <v>340</v>
      </c>
      <c r="C122" s="18">
        <v>89661066.870000005</v>
      </c>
      <c r="D122" s="18">
        <v>336048525</v>
      </c>
      <c r="E122" s="18">
        <v>107947155.06</v>
      </c>
      <c r="F122" s="19">
        <f t="shared" si="24"/>
        <v>120.39468057692542</v>
      </c>
      <c r="G122" s="19">
        <f t="shared" si="25"/>
        <v>32.122490363556871</v>
      </c>
      <c r="H122" s="30">
        <f t="shared" si="17"/>
        <v>18286088.189999998</v>
      </c>
      <c r="J122" s="38"/>
    </row>
    <row r="123" spans="1:10" ht="12.75" customHeight="1" x14ac:dyDescent="0.25">
      <c r="A123" s="24" t="s">
        <v>159</v>
      </c>
      <c r="B123" s="25" t="s">
        <v>3</v>
      </c>
      <c r="C123" s="26">
        <v>89659579.840000004</v>
      </c>
      <c r="D123" s="26">
        <v>336000746</v>
      </c>
      <c r="E123" s="26">
        <v>107945347.68000001</v>
      </c>
      <c r="F123" s="27">
        <f t="shared" si="24"/>
        <v>120.39466153269005</v>
      </c>
      <c r="G123" s="27">
        <f t="shared" si="25"/>
        <v>32.126520242904462</v>
      </c>
      <c r="H123" s="28">
        <f t="shared" si="17"/>
        <v>18285767.840000004</v>
      </c>
      <c r="J123" s="38"/>
    </row>
    <row r="124" spans="1:10" ht="12.75" customHeight="1" x14ac:dyDescent="0.25">
      <c r="A124" s="24" t="s">
        <v>160</v>
      </c>
      <c r="B124" s="25" t="s">
        <v>312</v>
      </c>
      <c r="C124" s="26">
        <v>1487.03</v>
      </c>
      <c r="D124" s="26">
        <v>47779</v>
      </c>
      <c r="E124" s="26">
        <v>1807.38</v>
      </c>
      <c r="F124" s="27">
        <f t="shared" ref="F124:F125" si="26">IF(C124=0,"x",E124/C124*100)</f>
        <v>121.54294129909955</v>
      </c>
      <c r="G124" s="27">
        <f t="shared" ref="G124:G125" si="27">IF(D124=0,"x",E124/D124*100)</f>
        <v>3.7827916030055047</v>
      </c>
      <c r="H124" s="28">
        <f t="shared" ref="H124:H125" si="28">+E124-C124</f>
        <v>320.35000000000014</v>
      </c>
      <c r="J124" s="38"/>
    </row>
    <row r="125" spans="1:10" ht="12.75" customHeight="1" x14ac:dyDescent="0.25">
      <c r="A125" s="16" t="s">
        <v>328</v>
      </c>
      <c r="B125" s="17" t="s">
        <v>329</v>
      </c>
      <c r="C125" s="18">
        <v>14079078.630000001</v>
      </c>
      <c r="D125" s="18">
        <v>52119364</v>
      </c>
      <c r="E125" s="18">
        <v>12542265.199999999</v>
      </c>
      <c r="F125" s="19">
        <f t="shared" si="26"/>
        <v>89.084417593028235</v>
      </c>
      <c r="G125" s="19">
        <f t="shared" si="27"/>
        <v>24.06450163129389</v>
      </c>
      <c r="H125" s="30">
        <f t="shared" si="28"/>
        <v>-1536813.4300000016</v>
      </c>
      <c r="J125" s="38"/>
    </row>
    <row r="126" spans="1:10" ht="12.75" customHeight="1" x14ac:dyDescent="0.25">
      <c r="A126" s="22" t="s">
        <v>330</v>
      </c>
      <c r="B126" s="17" t="s">
        <v>41</v>
      </c>
      <c r="C126" s="18">
        <v>14079078.630000001</v>
      </c>
      <c r="D126" s="18">
        <v>50716149</v>
      </c>
      <c r="E126" s="18">
        <v>12371385.15</v>
      </c>
      <c r="F126" s="19">
        <f t="shared" ref="F126:F131" si="29">IF(C126=0,"x",E126/C126*100)</f>
        <v>87.870701450866179</v>
      </c>
      <c r="G126" s="19">
        <f t="shared" ref="G126:G132" si="30">IF(D126=0,"x",E126/D126*100)</f>
        <v>24.393384343909865</v>
      </c>
      <c r="H126" s="20">
        <f t="shared" ref="H126:H133" si="31">+E126-C126</f>
        <v>-1707693.4800000004</v>
      </c>
      <c r="J126" s="38"/>
    </row>
    <row r="127" spans="1:10" ht="12.75" customHeight="1" x14ac:dyDescent="0.25">
      <c r="A127" s="24" t="s">
        <v>159</v>
      </c>
      <c r="B127" s="25" t="s">
        <v>3</v>
      </c>
      <c r="C127" s="26">
        <v>14065833.289999999</v>
      </c>
      <c r="D127" s="26">
        <v>49539349</v>
      </c>
      <c r="E127" s="26">
        <v>12371179.560000001</v>
      </c>
      <c r="F127" s="27">
        <f t="shared" si="29"/>
        <v>87.951984819805872</v>
      </c>
      <c r="G127" s="27">
        <f t="shared" si="30"/>
        <v>24.972430622776251</v>
      </c>
      <c r="H127" s="28">
        <f t="shared" si="31"/>
        <v>-1694653.7299999986</v>
      </c>
      <c r="J127" s="38"/>
    </row>
    <row r="128" spans="1:10" ht="12.75" customHeight="1" x14ac:dyDescent="0.25">
      <c r="A128" s="24" t="s">
        <v>160</v>
      </c>
      <c r="B128" s="25" t="s">
        <v>312</v>
      </c>
      <c r="C128" s="26">
        <v>13245.34</v>
      </c>
      <c r="D128" s="26">
        <v>1176800</v>
      </c>
      <c r="E128" s="26">
        <v>205.59</v>
      </c>
      <c r="F128" s="27">
        <f t="shared" si="29"/>
        <v>1.5521685362550151</v>
      </c>
      <c r="G128" s="27">
        <f t="shared" si="30"/>
        <v>1.7470258327668253E-2</v>
      </c>
      <c r="H128" s="28">
        <f t="shared" si="31"/>
        <v>-13039.75</v>
      </c>
      <c r="J128" s="38"/>
    </row>
    <row r="129" spans="1:10" ht="12.75" customHeight="1" x14ac:dyDescent="0.25">
      <c r="A129" s="22" t="s">
        <v>420</v>
      </c>
      <c r="B129" s="17" t="s">
        <v>421</v>
      </c>
      <c r="C129" s="26"/>
      <c r="D129" s="26">
        <v>1403215</v>
      </c>
      <c r="E129" s="26">
        <v>170880.05</v>
      </c>
      <c r="F129" s="19" t="str">
        <f t="shared" si="29"/>
        <v>x</v>
      </c>
      <c r="G129" s="19">
        <f t="shared" si="30"/>
        <v>12.17775251832399</v>
      </c>
      <c r="H129" s="30">
        <f t="shared" si="31"/>
        <v>170880.05</v>
      </c>
      <c r="J129" s="38"/>
    </row>
    <row r="130" spans="1:10" ht="12.75" customHeight="1" x14ac:dyDescent="0.25">
      <c r="A130" s="24" t="s">
        <v>159</v>
      </c>
      <c r="B130" s="25" t="s">
        <v>3</v>
      </c>
      <c r="C130" s="26"/>
      <c r="D130" s="26">
        <v>1353415</v>
      </c>
      <c r="E130" s="26">
        <v>170083.82</v>
      </c>
      <c r="F130" s="27" t="str">
        <f t="shared" si="29"/>
        <v>x</v>
      </c>
      <c r="G130" s="27">
        <f t="shared" si="30"/>
        <v>12.567011596590847</v>
      </c>
      <c r="H130" s="28">
        <f t="shared" si="31"/>
        <v>170083.82</v>
      </c>
      <c r="J130" s="38"/>
    </row>
    <row r="131" spans="1:10" ht="12.75" customHeight="1" x14ac:dyDescent="0.25">
      <c r="A131" s="24" t="s">
        <v>160</v>
      </c>
      <c r="B131" s="25" t="s">
        <v>312</v>
      </c>
      <c r="C131" s="26"/>
      <c r="D131" s="26">
        <v>49800</v>
      </c>
      <c r="E131" s="26">
        <v>796.23</v>
      </c>
      <c r="F131" s="27" t="str">
        <f t="shared" si="29"/>
        <v>x</v>
      </c>
      <c r="G131" s="27">
        <f t="shared" si="30"/>
        <v>1.598855421686747</v>
      </c>
      <c r="H131" s="28">
        <f t="shared" si="31"/>
        <v>796.23</v>
      </c>
      <c r="J131" s="38"/>
    </row>
    <row r="132" spans="1:10" ht="12.75" customHeight="1" x14ac:dyDescent="0.25">
      <c r="A132" s="16" t="s">
        <v>201</v>
      </c>
      <c r="B132" s="17" t="s">
        <v>39</v>
      </c>
      <c r="C132" s="18">
        <v>261083980.06</v>
      </c>
      <c r="D132" s="18">
        <v>1052753154</v>
      </c>
      <c r="E132" s="18">
        <v>299364267.88</v>
      </c>
      <c r="F132" s="27">
        <f t="shared" ref="F132:F133" si="32">IF(C132=0,"x",E132/C132*100)</f>
        <v>114.66205923902446</v>
      </c>
      <c r="G132" s="27">
        <f t="shared" si="30"/>
        <v>28.436321158720556</v>
      </c>
      <c r="H132" s="28">
        <f t="shared" si="31"/>
        <v>38280287.819999993</v>
      </c>
      <c r="J132" s="38"/>
    </row>
    <row r="133" spans="1:10" ht="12.75" customHeight="1" x14ac:dyDescent="0.25">
      <c r="A133" s="22" t="s">
        <v>202</v>
      </c>
      <c r="B133" s="17" t="s">
        <v>40</v>
      </c>
      <c r="C133" s="18">
        <v>261083980.06</v>
      </c>
      <c r="D133" s="18">
        <v>1052753154</v>
      </c>
      <c r="E133" s="18">
        <v>299364267.88</v>
      </c>
      <c r="F133" s="27">
        <f t="shared" si="32"/>
        <v>114.66205923902446</v>
      </c>
      <c r="G133" s="27">
        <f t="shared" ref="G133" si="33">IF(D133=0,"x",E133/D133*100)</f>
        <v>28.436321158720556</v>
      </c>
      <c r="H133" s="28">
        <f t="shared" si="31"/>
        <v>38280287.819999993</v>
      </c>
      <c r="J133" s="38"/>
    </row>
    <row r="134" spans="1:10" ht="12.75" customHeight="1" x14ac:dyDescent="0.25">
      <c r="A134" s="24" t="s">
        <v>159</v>
      </c>
      <c r="B134" s="25" t="s">
        <v>3</v>
      </c>
      <c r="C134" s="26">
        <v>254999578.21000001</v>
      </c>
      <c r="D134" s="26">
        <v>916772382</v>
      </c>
      <c r="E134" s="26">
        <v>289524113.87</v>
      </c>
      <c r="F134" s="27">
        <f t="shared" si="24"/>
        <v>113.53905598681735</v>
      </c>
      <c r="G134" s="27">
        <f t="shared" si="25"/>
        <v>31.580806703446267</v>
      </c>
      <c r="H134" s="28">
        <f t="shared" ref="H134:H152" si="34">+E134-C134</f>
        <v>34524535.659999996</v>
      </c>
      <c r="J134" s="38"/>
    </row>
    <row r="135" spans="1:10" ht="12.75" customHeight="1" x14ac:dyDescent="0.25">
      <c r="A135" s="24" t="s">
        <v>160</v>
      </c>
      <c r="B135" s="25" t="s">
        <v>312</v>
      </c>
      <c r="C135" s="26">
        <v>6084401.8499999996</v>
      </c>
      <c r="D135" s="26">
        <v>135980772</v>
      </c>
      <c r="E135" s="26">
        <v>9840154.0099999998</v>
      </c>
      <c r="F135" s="27">
        <f t="shared" si="24"/>
        <v>161.7275494385697</v>
      </c>
      <c r="G135" s="27">
        <f t="shared" si="25"/>
        <v>7.2364304638599926</v>
      </c>
      <c r="H135" s="28">
        <f t="shared" si="34"/>
        <v>3755752.16</v>
      </c>
      <c r="J135" s="38"/>
    </row>
    <row r="136" spans="1:10" ht="12.75" customHeight="1" x14ac:dyDescent="0.25">
      <c r="A136" s="16" t="s">
        <v>203</v>
      </c>
      <c r="B136" s="17" t="s">
        <v>42</v>
      </c>
      <c r="C136" s="18">
        <v>42952429.270000003</v>
      </c>
      <c r="D136" s="18">
        <v>154539268</v>
      </c>
      <c r="E136" s="18">
        <v>43268262.270000003</v>
      </c>
      <c r="F136" s="19">
        <f t="shared" si="24"/>
        <v>100.73530881807562</v>
      </c>
      <c r="G136" s="19">
        <f t="shared" si="25"/>
        <v>27.998231666271383</v>
      </c>
      <c r="H136" s="20">
        <f t="shared" si="34"/>
        <v>315833</v>
      </c>
      <c r="J136" s="38"/>
    </row>
    <row r="137" spans="1:10" ht="12.75" customHeight="1" x14ac:dyDescent="0.25">
      <c r="A137" s="22" t="s">
        <v>204</v>
      </c>
      <c r="B137" s="17" t="s">
        <v>43</v>
      </c>
      <c r="C137" s="18">
        <v>41583976.600000001</v>
      </c>
      <c r="D137" s="18">
        <v>142556434</v>
      </c>
      <c r="E137" s="18">
        <v>40351299.609999999</v>
      </c>
      <c r="F137" s="19">
        <f t="shared" si="24"/>
        <v>97.035692372912692</v>
      </c>
      <c r="G137" s="19">
        <f t="shared" si="25"/>
        <v>28.305491711443903</v>
      </c>
      <c r="H137" s="20">
        <f t="shared" si="34"/>
        <v>-1232676.9900000021</v>
      </c>
      <c r="J137" s="38"/>
    </row>
    <row r="138" spans="1:10" ht="12.75" customHeight="1" x14ac:dyDescent="0.25">
      <c r="A138" s="24" t="s">
        <v>159</v>
      </c>
      <c r="B138" s="25" t="s">
        <v>3</v>
      </c>
      <c r="C138" s="26">
        <v>37884907.140000001</v>
      </c>
      <c r="D138" s="26">
        <v>135155399</v>
      </c>
      <c r="E138" s="26">
        <v>39940097.200000003</v>
      </c>
      <c r="F138" s="27">
        <f t="shared" si="24"/>
        <v>105.42482538601783</v>
      </c>
      <c r="G138" s="27">
        <f t="shared" si="25"/>
        <v>29.551240642632415</v>
      </c>
      <c r="H138" s="28">
        <f t="shared" si="34"/>
        <v>2055190.0600000024</v>
      </c>
      <c r="J138" s="38"/>
    </row>
    <row r="139" spans="1:10" ht="12.75" customHeight="1" x14ac:dyDescent="0.25">
      <c r="A139" s="24" t="s">
        <v>160</v>
      </c>
      <c r="B139" s="25" t="s">
        <v>312</v>
      </c>
      <c r="C139" s="26">
        <v>3699069.46</v>
      </c>
      <c r="D139" s="26">
        <v>7401035</v>
      </c>
      <c r="E139" s="26">
        <v>411202.41</v>
      </c>
      <c r="F139" s="27">
        <f t="shared" si="24"/>
        <v>11.116374386762663</v>
      </c>
      <c r="G139" s="27">
        <f t="shared" si="25"/>
        <v>5.5560122334241084</v>
      </c>
      <c r="H139" s="28">
        <f t="shared" si="34"/>
        <v>-3287867.05</v>
      </c>
      <c r="J139" s="38"/>
    </row>
    <row r="140" spans="1:10" ht="12.75" customHeight="1" x14ac:dyDescent="0.25">
      <c r="A140" s="22" t="s">
        <v>205</v>
      </c>
      <c r="B140" s="17" t="s">
        <v>44</v>
      </c>
      <c r="C140" s="18">
        <v>892093.19</v>
      </c>
      <c r="D140" s="18">
        <v>5331336</v>
      </c>
      <c r="E140" s="18">
        <v>1443978.89</v>
      </c>
      <c r="F140" s="19">
        <f t="shared" si="24"/>
        <v>161.86413103321638</v>
      </c>
      <c r="G140" s="19">
        <f t="shared" si="25"/>
        <v>27.084747425410814</v>
      </c>
      <c r="H140" s="20">
        <f t="shared" si="34"/>
        <v>551885.69999999995</v>
      </c>
      <c r="J140" s="38"/>
    </row>
    <row r="141" spans="1:10" ht="12.75" customHeight="1" x14ac:dyDescent="0.25">
      <c r="A141" s="24" t="s">
        <v>159</v>
      </c>
      <c r="B141" s="25" t="s">
        <v>3</v>
      </c>
      <c r="C141" s="26">
        <v>886630.62</v>
      </c>
      <c r="D141" s="26">
        <v>5165936</v>
      </c>
      <c r="E141" s="26">
        <v>1434022.93</v>
      </c>
      <c r="F141" s="27">
        <f t="shared" si="24"/>
        <v>161.73848473674414</v>
      </c>
      <c r="G141" s="27">
        <f t="shared" si="25"/>
        <v>27.759208205444281</v>
      </c>
      <c r="H141" s="28">
        <f t="shared" si="34"/>
        <v>547392.30999999994</v>
      </c>
      <c r="J141" s="38"/>
    </row>
    <row r="142" spans="1:10" ht="12.75" customHeight="1" x14ac:dyDescent="0.25">
      <c r="A142" s="24" t="s">
        <v>160</v>
      </c>
      <c r="B142" s="25" t="s">
        <v>312</v>
      </c>
      <c r="C142" s="26">
        <v>5462.57</v>
      </c>
      <c r="D142" s="26">
        <v>165400</v>
      </c>
      <c r="E142" s="26">
        <v>9955.9599999999991</v>
      </c>
      <c r="F142" s="27">
        <f t="shared" si="24"/>
        <v>182.25780173068719</v>
      </c>
      <c r="G142" s="27">
        <f t="shared" si="25"/>
        <v>6.0193228536880286</v>
      </c>
      <c r="H142" s="28">
        <f t="shared" si="34"/>
        <v>4493.3899999999994</v>
      </c>
      <c r="J142" s="38"/>
    </row>
    <row r="143" spans="1:10" ht="12.75" customHeight="1" x14ac:dyDescent="0.25">
      <c r="A143" s="22" t="s">
        <v>206</v>
      </c>
      <c r="B143" s="17" t="s">
        <v>45</v>
      </c>
      <c r="C143" s="18">
        <v>352987.15</v>
      </c>
      <c r="D143" s="18">
        <v>1339505</v>
      </c>
      <c r="E143" s="18">
        <v>491995.29</v>
      </c>
      <c r="F143" s="19">
        <f t="shared" si="24"/>
        <v>139.3805100270647</v>
      </c>
      <c r="G143" s="19">
        <f t="shared" si="25"/>
        <v>36.729634454518646</v>
      </c>
      <c r="H143" s="20">
        <f t="shared" si="34"/>
        <v>139008.13999999996</v>
      </c>
      <c r="J143" s="38"/>
    </row>
    <row r="144" spans="1:10" ht="12.75" customHeight="1" x14ac:dyDescent="0.25">
      <c r="A144" s="24" t="s">
        <v>159</v>
      </c>
      <c r="B144" s="25" t="s">
        <v>3</v>
      </c>
      <c r="C144" s="26">
        <v>352987.15</v>
      </c>
      <c r="D144" s="26">
        <v>1277140</v>
      </c>
      <c r="E144" s="26">
        <v>488932.04</v>
      </c>
      <c r="F144" s="27">
        <f t="shared" si="24"/>
        <v>138.51270223292829</v>
      </c>
      <c r="G144" s="27">
        <f t="shared" si="25"/>
        <v>38.2833549963199</v>
      </c>
      <c r="H144" s="28">
        <f t="shared" si="34"/>
        <v>135944.88999999996</v>
      </c>
      <c r="J144" s="38"/>
    </row>
    <row r="145" spans="1:10" ht="12.75" customHeight="1" x14ac:dyDescent="0.25">
      <c r="A145" s="24" t="s">
        <v>160</v>
      </c>
      <c r="B145" s="25" t="s">
        <v>312</v>
      </c>
      <c r="C145" s="26"/>
      <c r="D145" s="26">
        <v>62365</v>
      </c>
      <c r="E145" s="26">
        <v>3063.25</v>
      </c>
      <c r="F145" s="27" t="str">
        <f t="shared" si="24"/>
        <v>x</v>
      </c>
      <c r="G145" s="27">
        <f t="shared" si="25"/>
        <v>4.9118095085384432</v>
      </c>
      <c r="H145" s="28">
        <f t="shared" si="34"/>
        <v>3063.25</v>
      </c>
      <c r="J145" s="38"/>
    </row>
    <row r="146" spans="1:10" ht="12.75" customHeight="1" x14ac:dyDescent="0.25">
      <c r="A146" s="22" t="s">
        <v>422</v>
      </c>
      <c r="B146" s="17" t="s">
        <v>423</v>
      </c>
      <c r="C146" s="18">
        <v>123372.33</v>
      </c>
      <c r="D146" s="18">
        <v>5311993</v>
      </c>
      <c r="E146" s="18">
        <v>980988.48</v>
      </c>
      <c r="F146" s="19">
        <f t="shared" si="24"/>
        <v>795.14464872309702</v>
      </c>
      <c r="G146" s="19">
        <f t="shared" ref="G146:G148" si="35">IF(D146=0,"x",E146/D146*100)</f>
        <v>18.467427950300387</v>
      </c>
      <c r="H146" s="20">
        <f t="shared" ref="H146:H148" si="36">+E146-C146</f>
        <v>857616.15</v>
      </c>
      <c r="J146" s="38"/>
    </row>
    <row r="147" spans="1:10" ht="12.75" customHeight="1" x14ac:dyDescent="0.25">
      <c r="A147" s="24" t="s">
        <v>159</v>
      </c>
      <c r="B147" s="25" t="s">
        <v>3</v>
      </c>
      <c r="C147" s="26">
        <v>120535.38</v>
      </c>
      <c r="D147" s="26">
        <v>5100753</v>
      </c>
      <c r="E147" s="26">
        <v>937852.47</v>
      </c>
      <c r="F147" s="27">
        <f t="shared" si="24"/>
        <v>778.07235518733171</v>
      </c>
      <c r="G147" s="27">
        <f t="shared" si="35"/>
        <v>18.386549397706574</v>
      </c>
      <c r="H147" s="28">
        <f t="shared" si="36"/>
        <v>817317.09</v>
      </c>
      <c r="J147" s="38"/>
    </row>
    <row r="148" spans="1:10" ht="12.75" customHeight="1" x14ac:dyDescent="0.25">
      <c r="A148" s="24" t="s">
        <v>160</v>
      </c>
      <c r="B148" s="25" t="s">
        <v>312</v>
      </c>
      <c r="C148" s="26">
        <v>2836.95</v>
      </c>
      <c r="D148" s="26">
        <v>211240</v>
      </c>
      <c r="E148" s="26">
        <v>43136.01</v>
      </c>
      <c r="F148" s="27">
        <f t="shared" si="24"/>
        <v>1520.5065299000689</v>
      </c>
      <c r="G148" s="27">
        <f t="shared" si="35"/>
        <v>20.420379662942626</v>
      </c>
      <c r="H148" s="28">
        <f t="shared" si="36"/>
        <v>40299.060000000005</v>
      </c>
      <c r="J148" s="38"/>
    </row>
    <row r="149" spans="1:10" ht="12.75" customHeight="1" x14ac:dyDescent="0.25">
      <c r="A149" s="16" t="s">
        <v>207</v>
      </c>
      <c r="B149" s="17" t="s">
        <v>46</v>
      </c>
      <c r="C149" s="18">
        <v>30595093.460000001</v>
      </c>
      <c r="D149" s="18">
        <v>133604595</v>
      </c>
      <c r="E149" s="18">
        <v>42501394.810000002</v>
      </c>
      <c r="F149" s="19">
        <f t="shared" si="24"/>
        <v>138.91572145568469</v>
      </c>
      <c r="G149" s="19">
        <f t="shared" si="25"/>
        <v>31.811327155327255</v>
      </c>
      <c r="H149" s="20">
        <f t="shared" si="34"/>
        <v>11906301.350000001</v>
      </c>
      <c r="J149" s="38"/>
    </row>
    <row r="150" spans="1:10" ht="12.75" customHeight="1" x14ac:dyDescent="0.25">
      <c r="A150" s="22" t="s">
        <v>208</v>
      </c>
      <c r="B150" s="17" t="s">
        <v>47</v>
      </c>
      <c r="C150" s="18">
        <v>30595093.460000001</v>
      </c>
      <c r="D150" s="18">
        <v>133604595</v>
      </c>
      <c r="E150" s="18">
        <v>42501394.810000002</v>
      </c>
      <c r="F150" s="19">
        <f t="shared" si="24"/>
        <v>138.91572145568469</v>
      </c>
      <c r="G150" s="19">
        <f t="shared" si="25"/>
        <v>31.811327155327255</v>
      </c>
      <c r="H150" s="20">
        <f t="shared" si="34"/>
        <v>11906301.350000001</v>
      </c>
      <c r="J150" s="38"/>
    </row>
    <row r="151" spans="1:10" ht="12.75" customHeight="1" x14ac:dyDescent="0.25">
      <c r="A151" s="24" t="s">
        <v>159</v>
      </c>
      <c r="B151" s="25" t="s">
        <v>3</v>
      </c>
      <c r="C151" s="26">
        <v>29703007.73</v>
      </c>
      <c r="D151" s="26">
        <v>114494154</v>
      </c>
      <c r="E151" s="26">
        <v>36917630.670000002</v>
      </c>
      <c r="F151" s="27">
        <f t="shared" si="24"/>
        <v>124.28919995436436</v>
      </c>
      <c r="G151" s="27">
        <f t="shared" si="25"/>
        <v>32.244118481368055</v>
      </c>
      <c r="H151" s="28">
        <f t="shared" si="34"/>
        <v>7214622.9400000013</v>
      </c>
      <c r="J151" s="38"/>
    </row>
    <row r="152" spans="1:10" ht="12.75" customHeight="1" x14ac:dyDescent="0.25">
      <c r="A152" s="24" t="s">
        <v>160</v>
      </c>
      <c r="B152" s="25" t="s">
        <v>312</v>
      </c>
      <c r="C152" s="26">
        <v>892085.73</v>
      </c>
      <c r="D152" s="26">
        <v>19110441</v>
      </c>
      <c r="E152" s="26">
        <v>5583764.1399999997</v>
      </c>
      <c r="F152" s="27">
        <f t="shared" si="24"/>
        <v>625.92236959109289</v>
      </c>
      <c r="G152" s="27">
        <f t="shared" si="25"/>
        <v>29.218395012443722</v>
      </c>
      <c r="H152" s="28">
        <f t="shared" si="34"/>
        <v>4691678.41</v>
      </c>
      <c r="J152" s="38"/>
    </row>
    <row r="153" spans="1:10" ht="12.75" customHeight="1" x14ac:dyDescent="0.25">
      <c r="A153" s="16" t="s">
        <v>209</v>
      </c>
      <c r="B153" s="17" t="s">
        <v>52</v>
      </c>
      <c r="C153" s="18">
        <v>256641.48</v>
      </c>
      <c r="D153" s="18">
        <v>1305109</v>
      </c>
      <c r="E153" s="18">
        <v>337693.81</v>
      </c>
      <c r="F153" s="19">
        <f t="shared" ref="F153:F197" si="37">IF(C153=0,"x",E153/C153*100)</f>
        <v>131.58192900072117</v>
      </c>
      <c r="G153" s="19">
        <f t="shared" ref="G153:G197" si="38">IF(D153=0,"x",E153/D153*100)</f>
        <v>25.874759119736357</v>
      </c>
      <c r="H153" s="20">
        <f t="shared" ref="H153:H197" si="39">+E153-C153</f>
        <v>81052.329999999987</v>
      </c>
      <c r="J153" s="38"/>
    </row>
    <row r="154" spans="1:10" ht="12.75" customHeight="1" x14ac:dyDescent="0.25">
      <c r="A154" s="22" t="s">
        <v>210</v>
      </c>
      <c r="B154" s="17" t="s">
        <v>53</v>
      </c>
      <c r="C154" s="18">
        <v>256641.48</v>
      </c>
      <c r="D154" s="18">
        <v>1305109</v>
      </c>
      <c r="E154" s="18">
        <v>337693.81</v>
      </c>
      <c r="F154" s="19">
        <f t="shared" si="37"/>
        <v>131.58192900072117</v>
      </c>
      <c r="G154" s="19">
        <f t="shared" si="38"/>
        <v>25.874759119736357</v>
      </c>
      <c r="H154" s="20">
        <f t="shared" si="39"/>
        <v>81052.329999999987</v>
      </c>
      <c r="J154" s="38"/>
    </row>
    <row r="155" spans="1:10" ht="12.75" customHeight="1" x14ac:dyDescent="0.25">
      <c r="A155" s="24" t="s">
        <v>159</v>
      </c>
      <c r="B155" s="25" t="s">
        <v>3</v>
      </c>
      <c r="C155" s="26">
        <v>254226.08</v>
      </c>
      <c r="D155" s="26">
        <v>1152100</v>
      </c>
      <c r="E155" s="26">
        <v>316796.78999999998</v>
      </c>
      <c r="F155" s="27">
        <f t="shared" si="37"/>
        <v>124.61223097173979</v>
      </c>
      <c r="G155" s="27">
        <f t="shared" si="38"/>
        <v>27.497334432774934</v>
      </c>
      <c r="H155" s="28">
        <f t="shared" si="39"/>
        <v>62570.709999999992</v>
      </c>
      <c r="J155" s="38"/>
    </row>
    <row r="156" spans="1:10" ht="12.75" customHeight="1" x14ac:dyDescent="0.25">
      <c r="A156" s="24" t="s">
        <v>160</v>
      </c>
      <c r="B156" s="25" t="s">
        <v>312</v>
      </c>
      <c r="C156" s="26">
        <v>2415.4</v>
      </c>
      <c r="D156" s="26">
        <v>153009</v>
      </c>
      <c r="E156" s="26">
        <v>20897.02</v>
      </c>
      <c r="F156" s="27">
        <f t="shared" si="37"/>
        <v>865.15773784880355</v>
      </c>
      <c r="G156" s="27">
        <f t="shared" si="38"/>
        <v>13.657379631263522</v>
      </c>
      <c r="H156" s="28">
        <f t="shared" si="39"/>
        <v>18481.62</v>
      </c>
      <c r="J156" s="38"/>
    </row>
    <row r="157" spans="1:10" ht="12.75" customHeight="1" x14ac:dyDescent="0.25">
      <c r="A157" s="16" t="s">
        <v>211</v>
      </c>
      <c r="B157" s="17" t="s">
        <v>378</v>
      </c>
      <c r="C157" s="18">
        <v>63862555.979999997</v>
      </c>
      <c r="D157" s="18">
        <v>423147419</v>
      </c>
      <c r="E157" s="18">
        <v>129977639.69</v>
      </c>
      <c r="F157" s="19">
        <f t="shared" si="37"/>
        <v>203.52714935290942</v>
      </c>
      <c r="G157" s="19">
        <f t="shared" si="38"/>
        <v>30.716869311685439</v>
      </c>
      <c r="H157" s="20">
        <f t="shared" si="39"/>
        <v>66115083.710000001</v>
      </c>
      <c r="J157" s="38"/>
    </row>
    <row r="158" spans="1:10" ht="12.75" customHeight="1" x14ac:dyDescent="0.25">
      <c r="A158" s="22" t="s">
        <v>212</v>
      </c>
      <c r="B158" s="17" t="s">
        <v>54</v>
      </c>
      <c r="C158" s="18">
        <v>629320.30000000005</v>
      </c>
      <c r="D158" s="18">
        <v>2863275</v>
      </c>
      <c r="E158" s="18">
        <v>693721.94</v>
      </c>
      <c r="F158" s="19">
        <f t="shared" si="37"/>
        <v>110.23352337434528</v>
      </c>
      <c r="G158" s="19">
        <f t="shared" si="38"/>
        <v>24.228267979848248</v>
      </c>
      <c r="H158" s="20">
        <f t="shared" si="39"/>
        <v>64401.639999999898</v>
      </c>
      <c r="J158" s="38"/>
    </row>
    <row r="159" spans="1:10" ht="12.75" customHeight="1" x14ac:dyDescent="0.25">
      <c r="A159" s="24" t="s">
        <v>159</v>
      </c>
      <c r="B159" s="25" t="s">
        <v>3</v>
      </c>
      <c r="C159" s="26">
        <v>623911.46</v>
      </c>
      <c r="D159" s="26">
        <v>2779074</v>
      </c>
      <c r="E159" s="26">
        <v>684412.33</v>
      </c>
      <c r="F159" s="27">
        <f t="shared" si="37"/>
        <v>109.69702816486173</v>
      </c>
      <c r="G159" s="27">
        <f t="shared" si="38"/>
        <v>24.627351772568847</v>
      </c>
      <c r="H159" s="28">
        <f t="shared" si="39"/>
        <v>60500.869999999995</v>
      </c>
      <c r="J159" s="38"/>
    </row>
    <row r="160" spans="1:10" ht="12.75" customHeight="1" x14ac:dyDescent="0.25">
      <c r="A160" s="24" t="s">
        <v>160</v>
      </c>
      <c r="B160" s="25" t="s">
        <v>312</v>
      </c>
      <c r="C160" s="26">
        <v>5408.84</v>
      </c>
      <c r="D160" s="26">
        <v>84201</v>
      </c>
      <c r="E160" s="26">
        <v>9309.61</v>
      </c>
      <c r="F160" s="27">
        <f t="shared" si="37"/>
        <v>172.11842095532498</v>
      </c>
      <c r="G160" s="27">
        <f t="shared" si="38"/>
        <v>11.05641263167896</v>
      </c>
      <c r="H160" s="28">
        <f t="shared" si="39"/>
        <v>3900.7700000000004</v>
      </c>
      <c r="J160" s="38"/>
    </row>
    <row r="161" spans="1:10" ht="12.75" customHeight="1" x14ac:dyDescent="0.25">
      <c r="A161" s="22" t="s">
        <v>213</v>
      </c>
      <c r="B161" s="17" t="s">
        <v>379</v>
      </c>
      <c r="C161" s="18">
        <v>33440974.18</v>
      </c>
      <c r="D161" s="18">
        <v>261577412</v>
      </c>
      <c r="E161" s="18">
        <v>97939127.730000004</v>
      </c>
      <c r="F161" s="19">
        <f t="shared" si="37"/>
        <v>292.87163466838933</v>
      </c>
      <c r="G161" s="19">
        <f t="shared" si="38"/>
        <v>37.441737411944423</v>
      </c>
      <c r="H161" s="20">
        <f t="shared" si="39"/>
        <v>64498153.550000004</v>
      </c>
      <c r="J161" s="38"/>
    </row>
    <row r="162" spans="1:10" ht="12.75" customHeight="1" x14ac:dyDescent="0.25">
      <c r="A162" s="24" t="s">
        <v>159</v>
      </c>
      <c r="B162" s="25" t="s">
        <v>3</v>
      </c>
      <c r="C162" s="26">
        <v>33327724.390000001</v>
      </c>
      <c r="D162" s="26">
        <v>261015456</v>
      </c>
      <c r="E162" s="26">
        <v>97872446.709999993</v>
      </c>
      <c r="F162" s="27">
        <f t="shared" si="37"/>
        <v>293.66675493561951</v>
      </c>
      <c r="G162" s="27">
        <f t="shared" si="38"/>
        <v>37.49680122774032</v>
      </c>
      <c r="H162" s="28">
        <f t="shared" si="39"/>
        <v>64544722.319999993</v>
      </c>
      <c r="J162" s="38"/>
    </row>
    <row r="163" spans="1:10" ht="12.75" customHeight="1" x14ac:dyDescent="0.25">
      <c r="A163" s="24" t="s">
        <v>160</v>
      </c>
      <c r="B163" s="25" t="s">
        <v>312</v>
      </c>
      <c r="C163" s="26">
        <v>113249.79</v>
      </c>
      <c r="D163" s="26">
        <v>561956</v>
      </c>
      <c r="E163" s="26">
        <v>66681.02</v>
      </c>
      <c r="F163" s="27">
        <f t="shared" si="37"/>
        <v>58.879597039429399</v>
      </c>
      <c r="G163" s="27">
        <f t="shared" si="38"/>
        <v>11.865879179152818</v>
      </c>
      <c r="H163" s="28">
        <f t="shared" si="39"/>
        <v>-46568.76999999999</v>
      </c>
      <c r="J163" s="38"/>
    </row>
    <row r="164" spans="1:10" ht="12.75" customHeight="1" x14ac:dyDescent="0.25">
      <c r="A164" s="22" t="s">
        <v>214</v>
      </c>
      <c r="B164" s="17" t="s">
        <v>55</v>
      </c>
      <c r="C164" s="18">
        <v>4217962.12</v>
      </c>
      <c r="D164" s="18">
        <v>24036775</v>
      </c>
      <c r="E164" s="18">
        <v>5523542.2300000004</v>
      </c>
      <c r="F164" s="19">
        <f t="shared" si="37"/>
        <v>130.95286474502527</v>
      </c>
      <c r="G164" s="19">
        <f t="shared" si="38"/>
        <v>22.979547921882201</v>
      </c>
      <c r="H164" s="20">
        <f t="shared" si="39"/>
        <v>1305580.1100000003</v>
      </c>
      <c r="J164" s="38"/>
    </row>
    <row r="165" spans="1:10" ht="12.75" customHeight="1" x14ac:dyDescent="0.25">
      <c r="A165" s="24" t="s">
        <v>159</v>
      </c>
      <c r="B165" s="25" t="s">
        <v>3</v>
      </c>
      <c r="C165" s="26">
        <v>4128318.66</v>
      </c>
      <c r="D165" s="26">
        <v>18893305</v>
      </c>
      <c r="E165" s="26">
        <v>5072522.05</v>
      </c>
      <c r="F165" s="27">
        <f t="shared" si="37"/>
        <v>122.87137858684581</v>
      </c>
      <c r="G165" s="27">
        <f t="shared" si="38"/>
        <v>26.848251536721605</v>
      </c>
      <c r="H165" s="28">
        <f t="shared" si="39"/>
        <v>944203.38999999966</v>
      </c>
      <c r="J165" s="38"/>
    </row>
    <row r="166" spans="1:10" ht="12.75" customHeight="1" x14ac:dyDescent="0.25">
      <c r="A166" s="24" t="s">
        <v>160</v>
      </c>
      <c r="B166" s="25" t="s">
        <v>312</v>
      </c>
      <c r="C166" s="26">
        <v>89643.46</v>
      </c>
      <c r="D166" s="26">
        <v>5143470</v>
      </c>
      <c r="E166" s="26">
        <v>451020.18</v>
      </c>
      <c r="F166" s="27">
        <f t="shared" si="37"/>
        <v>503.12669769774612</v>
      </c>
      <c r="G166" s="27">
        <f t="shared" si="38"/>
        <v>8.7687918856336289</v>
      </c>
      <c r="H166" s="28">
        <f t="shared" si="39"/>
        <v>361376.72</v>
      </c>
      <c r="J166" s="38"/>
    </row>
    <row r="167" spans="1:10" ht="12.75" customHeight="1" x14ac:dyDescent="0.25">
      <c r="A167" s="22" t="s">
        <v>215</v>
      </c>
      <c r="B167" s="17" t="s">
        <v>56</v>
      </c>
      <c r="C167" s="18">
        <v>6684742.21</v>
      </c>
      <c r="D167" s="18">
        <v>64169989</v>
      </c>
      <c r="E167" s="18">
        <v>7502804.1600000001</v>
      </c>
      <c r="F167" s="19">
        <f t="shared" si="37"/>
        <v>112.23774865657833</v>
      </c>
      <c r="G167" s="19">
        <f t="shared" si="38"/>
        <v>11.692076431554321</v>
      </c>
      <c r="H167" s="20">
        <f t="shared" si="39"/>
        <v>818061.95000000019</v>
      </c>
      <c r="J167" s="38"/>
    </row>
    <row r="168" spans="1:10" ht="12.75" customHeight="1" x14ac:dyDescent="0.25">
      <c r="A168" s="24" t="s">
        <v>159</v>
      </c>
      <c r="B168" s="25" t="s">
        <v>3</v>
      </c>
      <c r="C168" s="26">
        <v>4780005.93</v>
      </c>
      <c r="D168" s="26">
        <v>27775833</v>
      </c>
      <c r="E168" s="26">
        <v>5134660.33</v>
      </c>
      <c r="F168" s="27">
        <f t="shared" si="37"/>
        <v>107.41953891258041</v>
      </c>
      <c r="G168" s="27">
        <f t="shared" si="38"/>
        <v>18.486071434833296</v>
      </c>
      <c r="H168" s="28">
        <f t="shared" si="39"/>
        <v>354654.40000000037</v>
      </c>
      <c r="J168" s="38"/>
    </row>
    <row r="169" spans="1:10" ht="12.75" customHeight="1" x14ac:dyDescent="0.25">
      <c r="A169" s="24" t="s">
        <v>160</v>
      </c>
      <c r="B169" s="25" t="s">
        <v>312</v>
      </c>
      <c r="C169" s="26">
        <v>1904736.28</v>
      </c>
      <c r="D169" s="26">
        <v>36394156</v>
      </c>
      <c r="E169" s="26">
        <v>2368143.83</v>
      </c>
      <c r="F169" s="27">
        <f t="shared" si="37"/>
        <v>124.32922367604611</v>
      </c>
      <c r="G169" s="27">
        <f t="shared" si="38"/>
        <v>6.5069343275881986</v>
      </c>
      <c r="H169" s="28">
        <f t="shared" si="39"/>
        <v>463407.55000000005</v>
      </c>
      <c r="J169" s="38"/>
    </row>
    <row r="170" spans="1:10" ht="12.75" customHeight="1" x14ac:dyDescent="0.25">
      <c r="A170" s="22" t="s">
        <v>216</v>
      </c>
      <c r="B170" s="17" t="s">
        <v>57</v>
      </c>
      <c r="C170" s="18">
        <v>2651944.8199999998</v>
      </c>
      <c r="D170" s="18">
        <v>16277372</v>
      </c>
      <c r="E170" s="18">
        <v>3829542.85</v>
      </c>
      <c r="F170" s="19">
        <f t="shared" si="37"/>
        <v>144.40507287779843</v>
      </c>
      <c r="G170" s="19">
        <f t="shared" si="38"/>
        <v>23.52678829236071</v>
      </c>
      <c r="H170" s="20">
        <f t="shared" si="39"/>
        <v>1177598.0300000003</v>
      </c>
      <c r="J170" s="38"/>
    </row>
    <row r="171" spans="1:10" ht="12.75" customHeight="1" x14ac:dyDescent="0.25">
      <c r="A171" s="24" t="s">
        <v>159</v>
      </c>
      <c r="B171" s="25" t="s">
        <v>3</v>
      </c>
      <c r="C171" s="26">
        <v>2529520.14</v>
      </c>
      <c r="D171" s="26">
        <v>11532494</v>
      </c>
      <c r="E171" s="26">
        <v>2329600.0099999998</v>
      </c>
      <c r="F171" s="27">
        <f t="shared" si="37"/>
        <v>92.096519539868126</v>
      </c>
      <c r="G171" s="27">
        <f t="shared" si="38"/>
        <v>20.200314086441317</v>
      </c>
      <c r="H171" s="28">
        <f t="shared" si="39"/>
        <v>-199920.13000000035</v>
      </c>
      <c r="J171" s="38"/>
    </row>
    <row r="172" spans="1:10" ht="12.75" customHeight="1" x14ac:dyDescent="0.25">
      <c r="A172" s="24" t="s">
        <v>160</v>
      </c>
      <c r="B172" s="25" t="s">
        <v>312</v>
      </c>
      <c r="C172" s="26">
        <v>122424.68</v>
      </c>
      <c r="D172" s="26">
        <v>4744878</v>
      </c>
      <c r="E172" s="26">
        <v>1499942.84</v>
      </c>
      <c r="F172" s="27">
        <f t="shared" si="37"/>
        <v>1225.1964554859364</v>
      </c>
      <c r="G172" s="27">
        <f t="shared" si="38"/>
        <v>31.611831537080619</v>
      </c>
      <c r="H172" s="28">
        <f t="shared" si="39"/>
        <v>1377518.1600000001</v>
      </c>
      <c r="J172" s="38"/>
    </row>
    <row r="173" spans="1:10" ht="12.75" customHeight="1" x14ac:dyDescent="0.25">
      <c r="A173" s="22" t="s">
        <v>217</v>
      </c>
      <c r="B173" s="17" t="s">
        <v>58</v>
      </c>
      <c r="C173" s="18">
        <v>144345.41</v>
      </c>
      <c r="D173" s="18">
        <v>518169</v>
      </c>
      <c r="E173" s="18">
        <v>187568.2</v>
      </c>
      <c r="F173" s="19">
        <f t="shared" si="37"/>
        <v>129.94400029761945</v>
      </c>
      <c r="G173" s="19">
        <f t="shared" si="38"/>
        <v>36.19826736064875</v>
      </c>
      <c r="H173" s="20">
        <f t="shared" si="39"/>
        <v>43222.790000000008</v>
      </c>
      <c r="J173" s="38"/>
    </row>
    <row r="174" spans="1:10" ht="12.75" customHeight="1" x14ac:dyDescent="0.25">
      <c r="A174" s="24" t="s">
        <v>159</v>
      </c>
      <c r="B174" s="25" t="s">
        <v>3</v>
      </c>
      <c r="C174" s="26">
        <v>130078.6</v>
      </c>
      <c r="D174" s="26">
        <v>479994</v>
      </c>
      <c r="E174" s="26">
        <v>166867.19</v>
      </c>
      <c r="F174" s="27">
        <f t="shared" si="37"/>
        <v>128.2818157636998</v>
      </c>
      <c r="G174" s="27">
        <f t="shared" si="38"/>
        <v>34.764432472072571</v>
      </c>
      <c r="H174" s="28">
        <f t="shared" si="39"/>
        <v>36788.589999999997</v>
      </c>
      <c r="J174" s="38"/>
    </row>
    <row r="175" spans="1:10" ht="12.75" customHeight="1" x14ac:dyDescent="0.25">
      <c r="A175" s="24" t="s">
        <v>160</v>
      </c>
      <c r="B175" s="25" t="s">
        <v>312</v>
      </c>
      <c r="C175" s="26">
        <v>14266.81</v>
      </c>
      <c r="D175" s="26">
        <v>38175</v>
      </c>
      <c r="E175" s="26">
        <v>20701.009999999998</v>
      </c>
      <c r="F175" s="27">
        <f t="shared" si="37"/>
        <v>145.09907961205062</v>
      </c>
      <c r="G175" s="27">
        <f t="shared" si="38"/>
        <v>54.226614276358866</v>
      </c>
      <c r="H175" s="28">
        <f t="shared" si="39"/>
        <v>6434.1999999999989</v>
      </c>
      <c r="J175" s="38"/>
    </row>
    <row r="176" spans="1:10" ht="12.75" customHeight="1" x14ac:dyDescent="0.25">
      <c r="A176" s="22" t="s">
        <v>218</v>
      </c>
      <c r="B176" s="17" t="s">
        <v>59</v>
      </c>
      <c r="C176" s="18">
        <v>4603578.6399999997</v>
      </c>
      <c r="D176" s="18">
        <v>20009370</v>
      </c>
      <c r="E176" s="18">
        <v>4688269.96</v>
      </c>
      <c r="F176" s="19">
        <f t="shared" si="37"/>
        <v>101.83968444166733</v>
      </c>
      <c r="G176" s="19">
        <f t="shared" si="38"/>
        <v>23.430372670403916</v>
      </c>
      <c r="H176" s="20">
        <f t="shared" si="39"/>
        <v>84691.320000000298</v>
      </c>
      <c r="J176" s="38"/>
    </row>
    <row r="177" spans="1:10" ht="12.75" customHeight="1" x14ac:dyDescent="0.25">
      <c r="A177" s="24" t="s">
        <v>159</v>
      </c>
      <c r="B177" s="25" t="s">
        <v>3</v>
      </c>
      <c r="C177" s="26">
        <v>4583039.97</v>
      </c>
      <c r="D177" s="26">
        <v>15760460</v>
      </c>
      <c r="E177" s="26">
        <v>3989623.7</v>
      </c>
      <c r="F177" s="27">
        <f t="shared" si="37"/>
        <v>87.051907164580115</v>
      </c>
      <c r="G177" s="27">
        <f t="shared" si="38"/>
        <v>25.314132328624929</v>
      </c>
      <c r="H177" s="28">
        <f t="shared" si="39"/>
        <v>-593416.26999999955</v>
      </c>
      <c r="J177" s="38"/>
    </row>
    <row r="178" spans="1:10" ht="12.75" customHeight="1" x14ac:dyDescent="0.25">
      <c r="A178" s="24" t="s">
        <v>160</v>
      </c>
      <c r="B178" s="25" t="s">
        <v>312</v>
      </c>
      <c r="C178" s="26">
        <v>20538.669999999998</v>
      </c>
      <c r="D178" s="26">
        <v>4248910</v>
      </c>
      <c r="E178" s="26">
        <v>698646.26</v>
      </c>
      <c r="F178" s="27">
        <f t="shared" si="37"/>
        <v>3401.613931184444</v>
      </c>
      <c r="G178" s="27">
        <f t="shared" si="38"/>
        <v>16.442952663153608</v>
      </c>
      <c r="H178" s="28">
        <f t="shared" si="39"/>
        <v>678107.59</v>
      </c>
      <c r="J178" s="38"/>
    </row>
    <row r="179" spans="1:10" ht="12.75" customHeight="1" x14ac:dyDescent="0.25">
      <c r="A179" s="22" t="s">
        <v>219</v>
      </c>
      <c r="B179" s="17" t="s">
        <v>60</v>
      </c>
      <c r="C179" s="18">
        <v>6424066</v>
      </c>
      <c r="D179" s="18">
        <v>19714647</v>
      </c>
      <c r="E179" s="18">
        <v>5774778.04</v>
      </c>
      <c r="F179" s="19">
        <f t="shared" si="37"/>
        <v>89.892881548850838</v>
      </c>
      <c r="G179" s="19">
        <f t="shared" si="38"/>
        <v>29.2918155724523</v>
      </c>
      <c r="H179" s="20">
        <f t="shared" si="39"/>
        <v>-649287.96</v>
      </c>
      <c r="J179" s="38"/>
    </row>
    <row r="180" spans="1:10" ht="12.75" customHeight="1" x14ac:dyDescent="0.25">
      <c r="A180" s="24" t="s">
        <v>159</v>
      </c>
      <c r="B180" s="25" t="s">
        <v>3</v>
      </c>
      <c r="C180" s="26">
        <v>6424066</v>
      </c>
      <c r="D180" s="26">
        <v>19701375</v>
      </c>
      <c r="E180" s="26">
        <v>5774778.04</v>
      </c>
      <c r="F180" s="27">
        <f t="shared" si="37"/>
        <v>89.892881548850838</v>
      </c>
      <c r="G180" s="27">
        <f t="shared" si="38"/>
        <v>29.311548254880687</v>
      </c>
      <c r="H180" s="28">
        <f t="shared" si="39"/>
        <v>-649287.96</v>
      </c>
      <c r="J180" s="38"/>
    </row>
    <row r="181" spans="1:10" ht="12.75" customHeight="1" x14ac:dyDescent="0.25">
      <c r="A181" s="24" t="s">
        <v>160</v>
      </c>
      <c r="B181" s="25" t="s">
        <v>312</v>
      </c>
      <c r="C181" s="26"/>
      <c r="D181" s="26">
        <v>13272</v>
      </c>
      <c r="E181" s="26"/>
      <c r="F181" s="27" t="str">
        <f t="shared" ref="F181" si="40">IF(C181=0,"x",E181/C181*100)</f>
        <v>x</v>
      </c>
      <c r="G181" s="27">
        <f t="shared" ref="G181" si="41">IF(D181=0,"x",E181/D181*100)</f>
        <v>0</v>
      </c>
      <c r="H181" s="28">
        <f t="shared" ref="H181" si="42">+E181-C181</f>
        <v>0</v>
      </c>
      <c r="J181" s="38"/>
    </row>
    <row r="182" spans="1:10" ht="12.75" customHeight="1" x14ac:dyDescent="0.25">
      <c r="A182" s="22" t="s">
        <v>220</v>
      </c>
      <c r="B182" s="17" t="s">
        <v>61</v>
      </c>
      <c r="C182" s="18">
        <v>144733.47</v>
      </c>
      <c r="D182" s="18">
        <v>2403363</v>
      </c>
      <c r="E182" s="18">
        <v>443787.95</v>
      </c>
      <c r="F182" s="19">
        <f t="shared" si="37"/>
        <v>306.6242728789685</v>
      </c>
      <c r="G182" s="19">
        <f t="shared" si="38"/>
        <v>18.465290095586891</v>
      </c>
      <c r="H182" s="20">
        <f t="shared" si="39"/>
        <v>299054.48</v>
      </c>
      <c r="J182" s="38"/>
    </row>
    <row r="183" spans="1:10" ht="12.75" customHeight="1" x14ac:dyDescent="0.25">
      <c r="A183" s="24" t="s">
        <v>159</v>
      </c>
      <c r="B183" s="25" t="s">
        <v>3</v>
      </c>
      <c r="C183" s="26">
        <v>116888.62</v>
      </c>
      <c r="D183" s="26">
        <v>474599</v>
      </c>
      <c r="E183" s="26">
        <v>131904.56</v>
      </c>
      <c r="F183" s="27">
        <f t="shared" si="37"/>
        <v>112.84636605342762</v>
      </c>
      <c r="G183" s="27">
        <f t="shared" si="38"/>
        <v>27.792844064146781</v>
      </c>
      <c r="H183" s="28">
        <f t="shared" si="39"/>
        <v>15015.940000000002</v>
      </c>
      <c r="J183" s="38"/>
    </row>
    <row r="184" spans="1:10" ht="12.75" customHeight="1" x14ac:dyDescent="0.25">
      <c r="A184" s="24" t="s">
        <v>160</v>
      </c>
      <c r="B184" s="25" t="s">
        <v>312</v>
      </c>
      <c r="C184" s="26">
        <v>27844.85</v>
      </c>
      <c r="D184" s="26">
        <v>1928764</v>
      </c>
      <c r="E184" s="26">
        <v>311883.39</v>
      </c>
      <c r="F184" s="27">
        <f t="shared" si="37"/>
        <v>1120.0756692889349</v>
      </c>
      <c r="G184" s="27">
        <f t="shared" si="38"/>
        <v>16.17011671723446</v>
      </c>
      <c r="H184" s="28">
        <f t="shared" si="39"/>
        <v>284038.54000000004</v>
      </c>
      <c r="J184" s="38"/>
    </row>
    <row r="185" spans="1:10" ht="12.75" customHeight="1" x14ac:dyDescent="0.25">
      <c r="A185" s="22" t="s">
        <v>221</v>
      </c>
      <c r="B185" s="17" t="s">
        <v>62</v>
      </c>
      <c r="C185" s="18">
        <v>4920888.83</v>
      </c>
      <c r="D185" s="18">
        <v>11577047</v>
      </c>
      <c r="E185" s="18">
        <v>3394496.63</v>
      </c>
      <c r="F185" s="19">
        <f t="shared" si="37"/>
        <v>68.981372009576575</v>
      </c>
      <c r="G185" s="19">
        <f t="shared" si="38"/>
        <v>29.320919488363483</v>
      </c>
      <c r="H185" s="20">
        <f t="shared" si="39"/>
        <v>-1526392.2000000002</v>
      </c>
      <c r="J185" s="38"/>
    </row>
    <row r="186" spans="1:10" ht="12.75" customHeight="1" x14ac:dyDescent="0.25">
      <c r="A186" s="24" t="s">
        <v>159</v>
      </c>
      <c r="B186" s="25" t="s">
        <v>3</v>
      </c>
      <c r="C186" s="26">
        <v>4916593.78</v>
      </c>
      <c r="D186" s="26">
        <v>10006007</v>
      </c>
      <c r="E186" s="26">
        <v>3392791.84</v>
      </c>
      <c r="F186" s="27">
        <f t="shared" si="37"/>
        <v>69.006958716040188</v>
      </c>
      <c r="G186" s="27">
        <f t="shared" si="38"/>
        <v>33.907550134634121</v>
      </c>
      <c r="H186" s="28">
        <f t="shared" si="39"/>
        <v>-1523801.9400000004</v>
      </c>
      <c r="J186" s="38"/>
    </row>
    <row r="187" spans="1:10" ht="12.75" customHeight="1" x14ac:dyDescent="0.25">
      <c r="A187" s="24" t="s">
        <v>160</v>
      </c>
      <c r="B187" s="25" t="s">
        <v>312</v>
      </c>
      <c r="C187" s="26">
        <v>4295.05</v>
      </c>
      <c r="D187" s="26">
        <v>1571040</v>
      </c>
      <c r="E187" s="26">
        <v>1704.79</v>
      </c>
      <c r="F187" s="27">
        <f t="shared" si="37"/>
        <v>39.691970989860422</v>
      </c>
      <c r="G187" s="27">
        <f t="shared" si="38"/>
        <v>0.10851346878500866</v>
      </c>
      <c r="H187" s="28">
        <f t="shared" si="39"/>
        <v>-2590.2600000000002</v>
      </c>
      <c r="J187" s="38"/>
    </row>
    <row r="188" spans="1:10" ht="12.75" customHeight="1" x14ac:dyDescent="0.25">
      <c r="A188" s="16" t="s">
        <v>222</v>
      </c>
      <c r="B188" s="17" t="s">
        <v>63</v>
      </c>
      <c r="C188" s="18">
        <v>398628684.77999997</v>
      </c>
      <c r="D188" s="18">
        <v>1162170987</v>
      </c>
      <c r="E188" s="18">
        <v>357376947.81999999</v>
      </c>
      <c r="F188" s="19">
        <f t="shared" si="37"/>
        <v>89.651588424258406</v>
      </c>
      <c r="G188" s="19">
        <f t="shared" si="38"/>
        <v>30.750806190965424</v>
      </c>
      <c r="H188" s="20">
        <f t="shared" si="39"/>
        <v>-41251736.959999979</v>
      </c>
      <c r="J188" s="38"/>
    </row>
    <row r="189" spans="1:10" ht="12.75" customHeight="1" x14ac:dyDescent="0.25">
      <c r="A189" s="22" t="s">
        <v>223</v>
      </c>
      <c r="B189" s="17" t="s">
        <v>64</v>
      </c>
      <c r="C189" s="18">
        <v>386456867.25</v>
      </c>
      <c r="D189" s="18">
        <v>1090179803</v>
      </c>
      <c r="E189" s="18">
        <v>342099862.77999997</v>
      </c>
      <c r="F189" s="19">
        <f t="shared" si="37"/>
        <v>88.522133198035434</v>
      </c>
      <c r="G189" s="19">
        <f t="shared" si="38"/>
        <v>31.380132143211242</v>
      </c>
      <c r="H189" s="20">
        <f t="shared" si="39"/>
        <v>-44357004.470000029</v>
      </c>
      <c r="J189" s="38"/>
    </row>
    <row r="190" spans="1:10" ht="12.75" customHeight="1" x14ac:dyDescent="0.25">
      <c r="A190" s="24" t="s">
        <v>159</v>
      </c>
      <c r="B190" s="25" t="s">
        <v>3</v>
      </c>
      <c r="C190" s="26">
        <v>385253448.19999999</v>
      </c>
      <c r="D190" s="26">
        <v>1083330770</v>
      </c>
      <c r="E190" s="26">
        <v>341716363.93000001</v>
      </c>
      <c r="F190" s="27">
        <f t="shared" si="37"/>
        <v>88.699105881228036</v>
      </c>
      <c r="G190" s="27">
        <f t="shared" si="38"/>
        <v>31.543123614037107</v>
      </c>
      <c r="H190" s="28">
        <f t="shared" si="39"/>
        <v>-43537084.269999981</v>
      </c>
      <c r="J190" s="38"/>
    </row>
    <row r="191" spans="1:10" ht="12.75" customHeight="1" x14ac:dyDescent="0.25">
      <c r="A191" s="24" t="s">
        <v>160</v>
      </c>
      <c r="B191" s="25" t="s">
        <v>312</v>
      </c>
      <c r="C191" s="26">
        <v>1203419.05</v>
      </c>
      <c r="D191" s="26">
        <v>6849033</v>
      </c>
      <c r="E191" s="26">
        <v>383498.85</v>
      </c>
      <c r="F191" s="27">
        <f t="shared" si="37"/>
        <v>31.867440522900147</v>
      </c>
      <c r="G191" s="27">
        <f t="shared" si="38"/>
        <v>5.5993138009409495</v>
      </c>
      <c r="H191" s="28">
        <f t="shared" si="39"/>
        <v>-819920.20000000007</v>
      </c>
      <c r="J191" s="38"/>
    </row>
    <row r="192" spans="1:10" ht="12.75" customHeight="1" x14ac:dyDescent="0.25">
      <c r="A192" s="22" t="s">
        <v>224</v>
      </c>
      <c r="B192" s="17" t="s">
        <v>65</v>
      </c>
      <c r="C192" s="18">
        <v>6878680.0300000003</v>
      </c>
      <c r="D192" s="18">
        <v>35268471</v>
      </c>
      <c r="E192" s="18">
        <v>8713168.7799999993</v>
      </c>
      <c r="F192" s="19">
        <f t="shared" si="37"/>
        <v>126.66919731691604</v>
      </c>
      <c r="G192" s="19">
        <f t="shared" si="38"/>
        <v>24.705263746761233</v>
      </c>
      <c r="H192" s="20">
        <f t="shared" si="39"/>
        <v>1834488.7499999991</v>
      </c>
      <c r="J192" s="38"/>
    </row>
    <row r="193" spans="1:10" ht="12.75" customHeight="1" x14ac:dyDescent="0.25">
      <c r="A193" s="24" t="s">
        <v>159</v>
      </c>
      <c r="B193" s="25" t="s">
        <v>3</v>
      </c>
      <c r="C193" s="26">
        <v>6764334.5499999998</v>
      </c>
      <c r="D193" s="26">
        <v>33870737</v>
      </c>
      <c r="E193" s="26">
        <v>8707412.4000000004</v>
      </c>
      <c r="F193" s="27">
        <f t="shared" si="37"/>
        <v>128.72533633038597</v>
      </c>
      <c r="G193" s="27">
        <f t="shared" si="38"/>
        <v>25.707773645433225</v>
      </c>
      <c r="H193" s="28">
        <f t="shared" si="39"/>
        <v>1943077.8500000006</v>
      </c>
      <c r="J193" s="38"/>
    </row>
    <row r="194" spans="1:10" ht="12.75" customHeight="1" x14ac:dyDescent="0.25">
      <c r="A194" s="24" t="s">
        <v>160</v>
      </c>
      <c r="B194" s="25" t="s">
        <v>312</v>
      </c>
      <c r="C194" s="26">
        <v>114345.48</v>
      </c>
      <c r="D194" s="26">
        <v>1397734</v>
      </c>
      <c r="E194" s="26">
        <v>5756.38</v>
      </c>
      <c r="F194" s="27">
        <f t="shared" si="37"/>
        <v>5.0341998651805042</v>
      </c>
      <c r="G194" s="27">
        <f t="shared" si="38"/>
        <v>0.41183658693284986</v>
      </c>
      <c r="H194" s="28">
        <f t="shared" si="39"/>
        <v>-108589.09999999999</v>
      </c>
      <c r="J194" s="38"/>
    </row>
    <row r="195" spans="1:10" ht="12.75" customHeight="1" x14ac:dyDescent="0.25">
      <c r="A195" s="22" t="s">
        <v>225</v>
      </c>
      <c r="B195" s="17" t="s">
        <v>315</v>
      </c>
      <c r="C195" s="18">
        <v>4559180.2300000004</v>
      </c>
      <c r="D195" s="18">
        <v>16862841</v>
      </c>
      <c r="E195" s="18">
        <v>5033641.5999999996</v>
      </c>
      <c r="F195" s="19">
        <f t="shared" si="37"/>
        <v>110.40672546520494</v>
      </c>
      <c r="G195" s="19">
        <f t="shared" si="38"/>
        <v>29.850495536309683</v>
      </c>
      <c r="H195" s="20">
        <f t="shared" si="39"/>
        <v>474461.36999999918</v>
      </c>
      <c r="J195" s="38"/>
    </row>
    <row r="196" spans="1:10" ht="12.75" customHeight="1" x14ac:dyDescent="0.25">
      <c r="A196" s="24" t="s">
        <v>159</v>
      </c>
      <c r="B196" s="25" t="s">
        <v>3</v>
      </c>
      <c r="C196" s="26">
        <v>4150943.7</v>
      </c>
      <c r="D196" s="26">
        <v>15028442</v>
      </c>
      <c r="E196" s="26">
        <v>4801710.0199999996</v>
      </c>
      <c r="F196" s="27">
        <f t="shared" si="37"/>
        <v>115.67755110723374</v>
      </c>
      <c r="G196" s="27">
        <f t="shared" si="38"/>
        <v>31.950817123957361</v>
      </c>
      <c r="H196" s="28">
        <f t="shared" si="39"/>
        <v>650766.31999999937</v>
      </c>
      <c r="J196" s="38"/>
    </row>
    <row r="197" spans="1:10" ht="12.75" customHeight="1" x14ac:dyDescent="0.25">
      <c r="A197" s="24" t="s">
        <v>160</v>
      </c>
      <c r="B197" s="25" t="s">
        <v>312</v>
      </c>
      <c r="C197" s="26">
        <v>408236.53</v>
      </c>
      <c r="D197" s="26">
        <v>1834399</v>
      </c>
      <c r="E197" s="26">
        <v>231931.58</v>
      </c>
      <c r="F197" s="27">
        <f t="shared" si="37"/>
        <v>56.813039244675132</v>
      </c>
      <c r="G197" s="27">
        <f t="shared" si="38"/>
        <v>12.643464153654685</v>
      </c>
      <c r="H197" s="28">
        <f t="shared" si="39"/>
        <v>-176304.95000000004</v>
      </c>
      <c r="J197" s="38"/>
    </row>
    <row r="198" spans="1:10" ht="12.75" customHeight="1" x14ac:dyDescent="0.25">
      <c r="A198" s="22" t="s">
        <v>313</v>
      </c>
      <c r="B198" s="17" t="s">
        <v>314</v>
      </c>
      <c r="C198" s="18">
        <v>733957.27</v>
      </c>
      <c r="D198" s="18">
        <v>3700709</v>
      </c>
      <c r="E198" s="18">
        <v>812964.52</v>
      </c>
      <c r="F198" s="19">
        <f t="shared" ref="F198:F282" si="43">IF(C198=0,"x",E198/C198*100)</f>
        <v>110.76455717919383</v>
      </c>
      <c r="G198" s="19">
        <f t="shared" ref="G198:G282" si="44">IF(D198=0,"x",E198/D198*100)</f>
        <v>21.967804547723151</v>
      </c>
      <c r="H198" s="20">
        <f t="shared" ref="H198:H282" si="45">+E198-C198</f>
        <v>79007.25</v>
      </c>
      <c r="J198" s="38"/>
    </row>
    <row r="199" spans="1:10" ht="12.75" customHeight="1" x14ac:dyDescent="0.25">
      <c r="A199" s="24" t="s">
        <v>159</v>
      </c>
      <c r="B199" s="25" t="s">
        <v>3</v>
      </c>
      <c r="C199" s="26">
        <v>533685.32999999996</v>
      </c>
      <c r="D199" s="26">
        <v>1593070</v>
      </c>
      <c r="E199" s="26">
        <v>622200.84</v>
      </c>
      <c r="F199" s="27">
        <f t="shared" si="43"/>
        <v>116.58571165896578</v>
      </c>
      <c r="G199" s="27">
        <f t="shared" si="44"/>
        <v>39.056716905095193</v>
      </c>
      <c r="H199" s="28">
        <f t="shared" si="45"/>
        <v>88515.510000000009</v>
      </c>
      <c r="J199" s="38"/>
    </row>
    <row r="200" spans="1:10" ht="12.75" customHeight="1" x14ac:dyDescent="0.25">
      <c r="A200" s="24" t="s">
        <v>160</v>
      </c>
      <c r="B200" s="25" t="s">
        <v>312</v>
      </c>
      <c r="C200" s="26">
        <v>200271.94</v>
      </c>
      <c r="D200" s="26">
        <v>2107639</v>
      </c>
      <c r="E200" s="26">
        <v>190763.68</v>
      </c>
      <c r="F200" s="27">
        <f t="shared" ref="F200" si="46">IF(C200=0,"x",E200/C200*100)</f>
        <v>95.25232541313575</v>
      </c>
      <c r="G200" s="27">
        <f t="shared" ref="G200" si="47">IF(D200=0,"x",E200/D200*100)</f>
        <v>9.0510604520034033</v>
      </c>
      <c r="H200" s="28">
        <f t="shared" ref="H200" si="48">+E200-C200</f>
        <v>-9508.2600000000093</v>
      </c>
      <c r="J200" s="38"/>
    </row>
    <row r="201" spans="1:10" ht="12.75" customHeight="1" x14ac:dyDescent="0.25">
      <c r="A201" s="22" t="s">
        <v>435</v>
      </c>
      <c r="B201" s="17" t="s">
        <v>436</v>
      </c>
      <c r="C201" s="18"/>
      <c r="D201" s="18">
        <v>16159163</v>
      </c>
      <c r="E201" s="18">
        <v>717310.14</v>
      </c>
      <c r="F201" s="19" t="str">
        <f t="shared" ref="F201:F210" si="49">IF(C201=0,"x",E201/C201*100)</f>
        <v>x</v>
      </c>
      <c r="G201" s="19">
        <f t="shared" ref="G201:G210" si="50">IF(D201=0,"x",E201/D201*100)</f>
        <v>4.4390302888831554</v>
      </c>
      <c r="H201" s="20">
        <f t="shared" ref="H201:H210" si="51">+E201-C201</f>
        <v>717310.14</v>
      </c>
      <c r="J201" s="38"/>
    </row>
    <row r="202" spans="1:10" ht="12.75" customHeight="1" x14ac:dyDescent="0.25">
      <c r="A202" s="24" t="s">
        <v>159</v>
      </c>
      <c r="B202" s="25" t="s">
        <v>3</v>
      </c>
      <c r="C202" s="26"/>
      <c r="D202" s="26">
        <v>12338322</v>
      </c>
      <c r="E202" s="26">
        <v>708185.4</v>
      </c>
      <c r="F202" s="27" t="str">
        <f t="shared" si="49"/>
        <v>x</v>
      </c>
      <c r="G202" s="27">
        <f t="shared" si="50"/>
        <v>5.7397221437404538</v>
      </c>
      <c r="H202" s="28">
        <f t="shared" si="51"/>
        <v>708185.4</v>
      </c>
      <c r="J202" s="38"/>
    </row>
    <row r="203" spans="1:10" ht="12.75" customHeight="1" x14ac:dyDescent="0.25">
      <c r="A203" s="24" t="s">
        <v>160</v>
      </c>
      <c r="B203" s="25" t="s">
        <v>312</v>
      </c>
      <c r="C203" s="26"/>
      <c r="D203" s="26">
        <v>3820841</v>
      </c>
      <c r="E203" s="26">
        <v>9124.74</v>
      </c>
      <c r="F203" s="27" t="str">
        <f t="shared" si="49"/>
        <v>x</v>
      </c>
      <c r="G203" s="27">
        <f t="shared" si="50"/>
        <v>0.23881496246506984</v>
      </c>
      <c r="H203" s="28">
        <f t="shared" si="51"/>
        <v>9124.74</v>
      </c>
      <c r="J203" s="38"/>
    </row>
    <row r="204" spans="1:10" ht="12.75" customHeight="1" x14ac:dyDescent="0.25">
      <c r="A204" s="16" t="s">
        <v>226</v>
      </c>
      <c r="B204" s="17" t="s">
        <v>66</v>
      </c>
      <c r="C204" s="18">
        <v>54681663.5</v>
      </c>
      <c r="D204" s="18">
        <v>502725478</v>
      </c>
      <c r="E204" s="26">
        <v>50885813.329999998</v>
      </c>
      <c r="F204" s="27">
        <f t="shared" si="49"/>
        <v>93.058275979478935</v>
      </c>
      <c r="G204" s="27">
        <f t="shared" si="50"/>
        <v>10.121988153940348</v>
      </c>
      <c r="H204" s="28">
        <f t="shared" si="51"/>
        <v>-3795850.1700000018</v>
      </c>
      <c r="J204" s="38"/>
    </row>
    <row r="205" spans="1:10" ht="12.75" customHeight="1" x14ac:dyDescent="0.25">
      <c r="A205" s="22" t="s">
        <v>227</v>
      </c>
      <c r="B205" s="17" t="s">
        <v>67</v>
      </c>
      <c r="C205" s="18">
        <v>48681335.280000001</v>
      </c>
      <c r="D205" s="18">
        <v>475546008</v>
      </c>
      <c r="E205" s="26">
        <v>43538473.350000001</v>
      </c>
      <c r="F205" s="27">
        <f t="shared" si="49"/>
        <v>89.43565968266924</v>
      </c>
      <c r="G205" s="27">
        <f t="shared" si="50"/>
        <v>9.1554702631422362</v>
      </c>
      <c r="H205" s="28">
        <f t="shared" si="51"/>
        <v>-5142861.93</v>
      </c>
      <c r="J205" s="38"/>
    </row>
    <row r="206" spans="1:10" ht="12.75" customHeight="1" x14ac:dyDescent="0.25">
      <c r="A206" s="24" t="s">
        <v>159</v>
      </c>
      <c r="B206" s="25" t="s">
        <v>3</v>
      </c>
      <c r="C206" s="26">
        <v>48677744.060000002</v>
      </c>
      <c r="D206" s="26">
        <v>474167554</v>
      </c>
      <c r="E206" s="26">
        <v>43536371.649999999</v>
      </c>
      <c r="F206" s="27">
        <f t="shared" si="49"/>
        <v>89.437940255278122</v>
      </c>
      <c r="G206" s="27">
        <f t="shared" si="50"/>
        <v>9.181642919835884</v>
      </c>
      <c r="H206" s="28">
        <f t="shared" si="51"/>
        <v>-5141372.4100000039</v>
      </c>
      <c r="J206" s="38"/>
    </row>
    <row r="207" spans="1:10" ht="12.75" customHeight="1" x14ac:dyDescent="0.25">
      <c r="A207" s="24" t="s">
        <v>160</v>
      </c>
      <c r="B207" s="25" t="s">
        <v>312</v>
      </c>
      <c r="C207" s="26">
        <v>3591.22</v>
      </c>
      <c r="D207" s="26">
        <v>1378454</v>
      </c>
      <c r="E207" s="26">
        <v>2101.6999999999998</v>
      </c>
      <c r="F207" s="27">
        <f t="shared" si="49"/>
        <v>58.523287350816709</v>
      </c>
      <c r="G207" s="27">
        <f t="shared" si="50"/>
        <v>0.15246790970173832</v>
      </c>
      <c r="H207" s="28">
        <f t="shared" si="51"/>
        <v>-1489.52</v>
      </c>
      <c r="J207" s="38"/>
    </row>
    <row r="208" spans="1:10" ht="12.75" customHeight="1" x14ac:dyDescent="0.25">
      <c r="A208" s="22" t="s">
        <v>228</v>
      </c>
      <c r="B208" s="17" t="s">
        <v>68</v>
      </c>
      <c r="C208" s="18">
        <v>2576469.83</v>
      </c>
      <c r="D208" s="18">
        <v>9829470</v>
      </c>
      <c r="E208" s="26">
        <v>3297543.01</v>
      </c>
      <c r="F208" s="27">
        <f t="shared" si="49"/>
        <v>127.98686682079253</v>
      </c>
      <c r="G208" s="27">
        <f t="shared" si="50"/>
        <v>33.547515888445659</v>
      </c>
      <c r="H208" s="28">
        <f t="shared" si="51"/>
        <v>721073.1799999997</v>
      </c>
      <c r="J208" s="38"/>
    </row>
    <row r="209" spans="1:10" ht="12.75" customHeight="1" x14ac:dyDescent="0.25">
      <c r="A209" s="24" t="s">
        <v>159</v>
      </c>
      <c r="B209" s="25" t="s">
        <v>3</v>
      </c>
      <c r="C209" s="26">
        <v>2576469.83</v>
      </c>
      <c r="D209" s="26">
        <v>9818520</v>
      </c>
      <c r="E209" s="26">
        <v>3297543.01</v>
      </c>
      <c r="F209" s="27">
        <f t="shared" si="49"/>
        <v>127.98686682079253</v>
      </c>
      <c r="G209" s="27">
        <f t="shared" si="50"/>
        <v>33.584929398728114</v>
      </c>
      <c r="H209" s="28">
        <f t="shared" si="51"/>
        <v>721073.1799999997</v>
      </c>
      <c r="J209" s="38"/>
    </row>
    <row r="210" spans="1:10" ht="12.75" customHeight="1" x14ac:dyDescent="0.25">
      <c r="A210" s="24" t="s">
        <v>160</v>
      </c>
      <c r="B210" s="25" t="s">
        <v>312</v>
      </c>
      <c r="C210" s="26"/>
      <c r="D210" s="26">
        <v>10950</v>
      </c>
      <c r="E210" s="26"/>
      <c r="F210" s="27" t="str">
        <f t="shared" si="49"/>
        <v>x</v>
      </c>
      <c r="G210" s="27">
        <f t="shared" si="50"/>
        <v>0</v>
      </c>
      <c r="H210" s="28">
        <f t="shared" si="51"/>
        <v>0</v>
      </c>
      <c r="J210" s="38"/>
    </row>
    <row r="211" spans="1:10" ht="12.75" customHeight="1" x14ac:dyDescent="0.25">
      <c r="A211" s="22" t="s">
        <v>229</v>
      </c>
      <c r="B211" s="17" t="s">
        <v>380</v>
      </c>
      <c r="C211" s="18">
        <v>3423858.39</v>
      </c>
      <c r="D211" s="18">
        <v>17350000</v>
      </c>
      <c r="E211" s="18">
        <v>4049796.97</v>
      </c>
      <c r="F211" s="19">
        <f t="shared" si="43"/>
        <v>118.28167256648719</v>
      </c>
      <c r="G211" s="19">
        <f t="shared" si="44"/>
        <v>23.341769279538909</v>
      </c>
      <c r="H211" s="20">
        <f t="shared" si="45"/>
        <v>625938.58000000007</v>
      </c>
      <c r="J211" s="38"/>
    </row>
    <row r="212" spans="1:10" ht="12.75" customHeight="1" x14ac:dyDescent="0.25">
      <c r="A212" s="24" t="s">
        <v>159</v>
      </c>
      <c r="B212" s="25" t="s">
        <v>3</v>
      </c>
      <c r="C212" s="26">
        <v>3336658.3</v>
      </c>
      <c r="D212" s="26">
        <v>16866000</v>
      </c>
      <c r="E212" s="26">
        <v>4048485.87</v>
      </c>
      <c r="F212" s="27">
        <f t="shared" si="43"/>
        <v>121.33354710010313</v>
      </c>
      <c r="G212" s="27">
        <f t="shared" si="44"/>
        <v>24.003829420135183</v>
      </c>
      <c r="H212" s="28">
        <f t="shared" si="45"/>
        <v>711827.5700000003</v>
      </c>
      <c r="J212" s="38"/>
    </row>
    <row r="213" spans="1:10" ht="12.75" customHeight="1" x14ac:dyDescent="0.25">
      <c r="A213" s="24" t="s">
        <v>160</v>
      </c>
      <c r="B213" s="25" t="s">
        <v>312</v>
      </c>
      <c r="C213" s="26">
        <v>87200.09</v>
      </c>
      <c r="D213" s="26">
        <v>484000</v>
      </c>
      <c r="E213" s="26">
        <v>1311.1</v>
      </c>
      <c r="F213" s="27">
        <f t="shared" si="43"/>
        <v>1.5035534940388249</v>
      </c>
      <c r="G213" s="27">
        <f t="shared" si="44"/>
        <v>0.27088842975206606</v>
      </c>
      <c r="H213" s="28">
        <f t="shared" si="45"/>
        <v>-85888.989999999991</v>
      </c>
      <c r="J213" s="38"/>
    </row>
    <row r="214" spans="1:10" ht="12.75" customHeight="1" x14ac:dyDescent="0.25">
      <c r="A214" s="16" t="s">
        <v>230</v>
      </c>
      <c r="B214" s="17" t="s">
        <v>69</v>
      </c>
      <c r="C214" s="18">
        <v>414954903.47000003</v>
      </c>
      <c r="D214" s="18">
        <v>1382177497</v>
      </c>
      <c r="E214" s="18">
        <v>488427857.81</v>
      </c>
      <c r="F214" s="19">
        <f t="shared" si="43"/>
        <v>117.7062504203693</v>
      </c>
      <c r="G214" s="19">
        <f t="shared" si="44"/>
        <v>35.337564015484766</v>
      </c>
      <c r="H214" s="20">
        <f t="shared" si="45"/>
        <v>73472954.339999974</v>
      </c>
      <c r="J214" s="38"/>
    </row>
    <row r="215" spans="1:10" ht="12.75" customHeight="1" x14ac:dyDescent="0.25">
      <c r="A215" s="22" t="s">
        <v>231</v>
      </c>
      <c r="B215" s="17" t="s">
        <v>70</v>
      </c>
      <c r="C215" s="18">
        <v>378841964.86000001</v>
      </c>
      <c r="D215" s="18">
        <v>1185058195</v>
      </c>
      <c r="E215" s="18">
        <v>446808419.75</v>
      </c>
      <c r="F215" s="19">
        <f t="shared" si="43"/>
        <v>117.94058240488663</v>
      </c>
      <c r="G215" s="19">
        <f t="shared" si="44"/>
        <v>37.703500269874937</v>
      </c>
      <c r="H215" s="20">
        <f t="shared" si="45"/>
        <v>67966454.889999986</v>
      </c>
      <c r="J215" s="38"/>
    </row>
    <row r="216" spans="1:10" ht="12.75" customHeight="1" x14ac:dyDescent="0.25">
      <c r="A216" s="24" t="s">
        <v>159</v>
      </c>
      <c r="B216" s="25" t="s">
        <v>3</v>
      </c>
      <c r="C216" s="26">
        <v>377547644.63999999</v>
      </c>
      <c r="D216" s="26">
        <v>1165204600</v>
      </c>
      <c r="E216" s="26">
        <v>445240612.25</v>
      </c>
      <c r="F216" s="27">
        <f t="shared" si="43"/>
        <v>117.92964903132868</v>
      </c>
      <c r="G216" s="27">
        <f t="shared" si="44"/>
        <v>38.211367535795858</v>
      </c>
      <c r="H216" s="28">
        <f t="shared" si="45"/>
        <v>67692967.610000014</v>
      </c>
      <c r="J216" s="38"/>
    </row>
    <row r="217" spans="1:10" ht="12.75" customHeight="1" x14ac:dyDescent="0.25">
      <c r="A217" s="24" t="s">
        <v>160</v>
      </c>
      <c r="B217" s="25" t="s">
        <v>312</v>
      </c>
      <c r="C217" s="26">
        <v>1294320.22</v>
      </c>
      <c r="D217" s="26">
        <v>19853595</v>
      </c>
      <c r="E217" s="26">
        <v>1567807.5</v>
      </c>
      <c r="F217" s="27">
        <f t="shared" si="43"/>
        <v>121.12980047549593</v>
      </c>
      <c r="G217" s="27">
        <f t="shared" si="44"/>
        <v>7.8968443750363608</v>
      </c>
      <c r="H217" s="28">
        <f t="shared" si="45"/>
        <v>273487.28000000003</v>
      </c>
      <c r="J217" s="38"/>
    </row>
    <row r="218" spans="1:10" ht="12.75" customHeight="1" x14ac:dyDescent="0.25">
      <c r="A218" s="22" t="s">
        <v>232</v>
      </c>
      <c r="B218" s="17" t="s">
        <v>381</v>
      </c>
      <c r="C218" s="18">
        <v>14602314.15</v>
      </c>
      <c r="D218" s="18">
        <v>47357038</v>
      </c>
      <c r="E218" s="18">
        <v>14859001.18</v>
      </c>
      <c r="F218" s="19">
        <f t="shared" si="43"/>
        <v>101.75785171694858</v>
      </c>
      <c r="G218" s="19">
        <f t="shared" si="44"/>
        <v>31.376542553189239</v>
      </c>
      <c r="H218" s="20">
        <f t="shared" si="45"/>
        <v>256687.02999999933</v>
      </c>
      <c r="J218" s="38"/>
    </row>
    <row r="219" spans="1:10" ht="12.75" customHeight="1" x14ac:dyDescent="0.25">
      <c r="A219" s="24" t="s">
        <v>159</v>
      </c>
      <c r="B219" s="25" t="s">
        <v>3</v>
      </c>
      <c r="C219" s="26">
        <v>14602314.15</v>
      </c>
      <c r="D219" s="26">
        <v>47273821</v>
      </c>
      <c r="E219" s="26">
        <v>14855418.189999999</v>
      </c>
      <c r="F219" s="27">
        <f t="shared" si="43"/>
        <v>101.73331457877175</v>
      </c>
      <c r="G219" s="27">
        <f t="shared" si="44"/>
        <v>31.424196047110303</v>
      </c>
      <c r="H219" s="28">
        <f t="shared" si="45"/>
        <v>253104.03999999911</v>
      </c>
      <c r="J219" s="38"/>
    </row>
    <row r="220" spans="1:10" ht="12.75" customHeight="1" x14ac:dyDescent="0.25">
      <c r="A220" s="24" t="s">
        <v>160</v>
      </c>
      <c r="B220" s="25" t="s">
        <v>312</v>
      </c>
      <c r="C220" s="26"/>
      <c r="D220" s="26">
        <v>83217</v>
      </c>
      <c r="E220" s="26">
        <v>3582.99</v>
      </c>
      <c r="F220" s="27" t="str">
        <f t="shared" si="43"/>
        <v>x</v>
      </c>
      <c r="G220" s="27">
        <f t="shared" si="44"/>
        <v>4.3055986156674715</v>
      </c>
      <c r="H220" s="28">
        <f t="shared" si="45"/>
        <v>3582.99</v>
      </c>
      <c r="J220" s="38"/>
    </row>
    <row r="221" spans="1:10" ht="12.75" customHeight="1" x14ac:dyDescent="0.25">
      <c r="A221" s="22" t="s">
        <v>233</v>
      </c>
      <c r="B221" s="17" t="s">
        <v>71</v>
      </c>
      <c r="C221" s="18">
        <v>803464.34</v>
      </c>
      <c r="D221" s="18">
        <v>3933172</v>
      </c>
      <c r="E221" s="18">
        <v>813734.06</v>
      </c>
      <c r="F221" s="19">
        <f t="shared" si="43"/>
        <v>101.27817993764354</v>
      </c>
      <c r="G221" s="19">
        <f t="shared" si="44"/>
        <v>20.689002667567046</v>
      </c>
      <c r="H221" s="20">
        <f t="shared" si="45"/>
        <v>10269.720000000088</v>
      </c>
      <c r="J221" s="38"/>
    </row>
    <row r="222" spans="1:10" ht="12.75" customHeight="1" x14ac:dyDescent="0.25">
      <c r="A222" s="24" t="s">
        <v>159</v>
      </c>
      <c r="B222" s="25" t="s">
        <v>3</v>
      </c>
      <c r="C222" s="26">
        <v>703340.38</v>
      </c>
      <c r="D222" s="26">
        <v>3460625</v>
      </c>
      <c r="E222" s="26">
        <v>802784.06</v>
      </c>
      <c r="F222" s="27">
        <f t="shared" si="43"/>
        <v>114.13877019260576</v>
      </c>
      <c r="G222" s="27">
        <f t="shared" si="44"/>
        <v>23.197661116127868</v>
      </c>
      <c r="H222" s="28">
        <f t="shared" si="45"/>
        <v>99443.680000000051</v>
      </c>
      <c r="J222" s="38"/>
    </row>
    <row r="223" spans="1:10" ht="12.75" customHeight="1" x14ac:dyDescent="0.25">
      <c r="A223" s="24" t="s">
        <v>160</v>
      </c>
      <c r="B223" s="25" t="s">
        <v>312</v>
      </c>
      <c r="C223" s="26">
        <v>100123.96</v>
      </c>
      <c r="D223" s="26">
        <v>472547</v>
      </c>
      <c r="E223" s="26">
        <v>10950</v>
      </c>
      <c r="F223" s="27">
        <f t="shared" si="43"/>
        <v>10.936443185027839</v>
      </c>
      <c r="G223" s="27">
        <f t="shared" si="44"/>
        <v>2.3172298205257889</v>
      </c>
      <c r="H223" s="28">
        <f t="shared" si="45"/>
        <v>-89173.96</v>
      </c>
      <c r="J223" s="38"/>
    </row>
    <row r="224" spans="1:10" ht="12.75" customHeight="1" x14ac:dyDescent="0.25">
      <c r="A224" s="22" t="s">
        <v>310</v>
      </c>
      <c r="B224" s="17" t="s">
        <v>311</v>
      </c>
      <c r="C224" s="18">
        <v>3755053.97</v>
      </c>
      <c r="D224" s="18">
        <v>14255049</v>
      </c>
      <c r="E224" s="18">
        <v>4202187.8600000003</v>
      </c>
      <c r="F224" s="19">
        <f t="shared" ref="F224:F226" si="52">IF(C224=0,"x",E224/C224*100)</f>
        <v>111.90752233049797</v>
      </c>
      <c r="G224" s="19">
        <f t="shared" ref="G224:G226" si="53">IF(D224=0,"x",E224/D224*100)</f>
        <v>29.478592883125131</v>
      </c>
      <c r="H224" s="20">
        <f t="shared" ref="H224:H226" si="54">+E224-C224</f>
        <v>447133.89000000013</v>
      </c>
      <c r="J224" s="38"/>
    </row>
    <row r="225" spans="1:10" ht="12.75" customHeight="1" x14ac:dyDescent="0.25">
      <c r="A225" s="24" t="s">
        <v>159</v>
      </c>
      <c r="B225" s="25" t="s">
        <v>3</v>
      </c>
      <c r="C225" s="26">
        <v>3654461.41</v>
      </c>
      <c r="D225" s="26">
        <v>12554373</v>
      </c>
      <c r="E225" s="26">
        <v>3820451.39</v>
      </c>
      <c r="F225" s="27">
        <f t="shared" si="52"/>
        <v>104.54211883441396</v>
      </c>
      <c r="G225" s="27">
        <f t="shared" si="53"/>
        <v>30.431240094586965</v>
      </c>
      <c r="H225" s="28">
        <f t="shared" si="54"/>
        <v>165989.97999999998</v>
      </c>
      <c r="J225" s="38"/>
    </row>
    <row r="226" spans="1:10" ht="12.75" customHeight="1" x14ac:dyDescent="0.25">
      <c r="A226" s="24" t="s">
        <v>160</v>
      </c>
      <c r="B226" s="25" t="s">
        <v>312</v>
      </c>
      <c r="C226" s="26">
        <v>100592.56</v>
      </c>
      <c r="D226" s="26">
        <v>1700676</v>
      </c>
      <c r="E226" s="26">
        <v>381736.47</v>
      </c>
      <c r="F226" s="27">
        <f t="shared" si="52"/>
        <v>379.48777722726209</v>
      </c>
      <c r="G226" s="27">
        <f t="shared" si="53"/>
        <v>22.446160820755981</v>
      </c>
      <c r="H226" s="28">
        <f t="shared" si="54"/>
        <v>281143.90999999997</v>
      </c>
      <c r="J226" s="38"/>
    </row>
    <row r="227" spans="1:10" ht="12.75" customHeight="1" x14ac:dyDescent="0.25">
      <c r="A227" s="22" t="s">
        <v>234</v>
      </c>
      <c r="B227" s="17" t="s">
        <v>72</v>
      </c>
      <c r="C227" s="18">
        <v>201136.18</v>
      </c>
      <c r="D227" s="18">
        <v>1000664</v>
      </c>
      <c r="E227" s="18">
        <v>288695.62</v>
      </c>
      <c r="F227" s="19">
        <f t="shared" si="43"/>
        <v>143.53241669400305</v>
      </c>
      <c r="G227" s="19">
        <f t="shared" si="44"/>
        <v>28.850405330860308</v>
      </c>
      <c r="H227" s="20">
        <f t="shared" si="45"/>
        <v>87559.44</v>
      </c>
      <c r="J227" s="38"/>
    </row>
    <row r="228" spans="1:10" ht="12.75" customHeight="1" x14ac:dyDescent="0.25">
      <c r="A228" s="24" t="s">
        <v>159</v>
      </c>
      <c r="B228" s="25" t="s">
        <v>3</v>
      </c>
      <c r="C228" s="26">
        <v>198188.38</v>
      </c>
      <c r="D228" s="26">
        <v>978365</v>
      </c>
      <c r="E228" s="26">
        <v>285881.8</v>
      </c>
      <c r="F228" s="27">
        <f t="shared" si="43"/>
        <v>144.24750835543435</v>
      </c>
      <c r="G228" s="27">
        <f t="shared" si="44"/>
        <v>29.220362543631467</v>
      </c>
      <c r="H228" s="28">
        <f t="shared" si="45"/>
        <v>87693.419999999984</v>
      </c>
      <c r="J228" s="38"/>
    </row>
    <row r="229" spans="1:10" ht="12.75" customHeight="1" x14ac:dyDescent="0.25">
      <c r="A229" s="24" t="s">
        <v>160</v>
      </c>
      <c r="B229" s="25" t="s">
        <v>312</v>
      </c>
      <c r="C229" s="26">
        <v>2947.8</v>
      </c>
      <c r="D229" s="26">
        <v>22299</v>
      </c>
      <c r="E229" s="26">
        <v>2813.82</v>
      </c>
      <c r="F229" s="27">
        <f t="shared" si="43"/>
        <v>95.454915530225932</v>
      </c>
      <c r="G229" s="27">
        <f t="shared" si="44"/>
        <v>12.618592762007266</v>
      </c>
      <c r="H229" s="28">
        <f t="shared" si="45"/>
        <v>-133.98000000000002</v>
      </c>
      <c r="J229" s="38"/>
    </row>
    <row r="230" spans="1:10" ht="12.75" customHeight="1" x14ac:dyDescent="0.25">
      <c r="A230" s="22" t="s">
        <v>235</v>
      </c>
      <c r="B230" s="17" t="s">
        <v>382</v>
      </c>
      <c r="C230" s="18">
        <v>155115.15</v>
      </c>
      <c r="D230" s="18">
        <v>530971</v>
      </c>
      <c r="E230" s="18">
        <v>168369.83</v>
      </c>
      <c r="F230" s="19">
        <f t="shared" si="43"/>
        <v>108.54505830023695</v>
      </c>
      <c r="G230" s="19">
        <f t="shared" si="44"/>
        <v>31.709797710232763</v>
      </c>
      <c r="H230" s="20">
        <f t="shared" si="45"/>
        <v>13254.679999999993</v>
      </c>
      <c r="J230" s="38"/>
    </row>
    <row r="231" spans="1:10" ht="12.75" customHeight="1" x14ac:dyDescent="0.25">
      <c r="A231" s="24" t="s">
        <v>159</v>
      </c>
      <c r="B231" s="25" t="s">
        <v>3</v>
      </c>
      <c r="C231" s="26">
        <v>152280.51999999999</v>
      </c>
      <c r="D231" s="26">
        <v>524865</v>
      </c>
      <c r="E231" s="26">
        <v>167562.89000000001</v>
      </c>
      <c r="F231" s="27">
        <f t="shared" si="43"/>
        <v>110.0356696969514</v>
      </c>
      <c r="G231" s="27">
        <f t="shared" si="44"/>
        <v>31.924950225296033</v>
      </c>
      <c r="H231" s="28">
        <f t="shared" si="45"/>
        <v>15282.370000000024</v>
      </c>
      <c r="J231" s="38"/>
    </row>
    <row r="232" spans="1:10" ht="12.75" customHeight="1" x14ac:dyDescent="0.25">
      <c r="A232" s="24" t="s">
        <v>160</v>
      </c>
      <c r="B232" s="25" t="s">
        <v>312</v>
      </c>
      <c r="C232" s="26">
        <v>2834.63</v>
      </c>
      <c r="D232" s="26">
        <v>6106</v>
      </c>
      <c r="E232" s="26">
        <v>806.94</v>
      </c>
      <c r="F232" s="27">
        <f t="shared" si="43"/>
        <v>28.467207360396241</v>
      </c>
      <c r="G232" s="27">
        <f t="shared" si="44"/>
        <v>13.215525712414019</v>
      </c>
      <c r="H232" s="28">
        <f t="shared" si="45"/>
        <v>-2027.69</v>
      </c>
      <c r="J232" s="38"/>
    </row>
    <row r="233" spans="1:10" ht="12.75" customHeight="1" x14ac:dyDescent="0.25">
      <c r="A233" s="22" t="s">
        <v>236</v>
      </c>
      <c r="B233" s="17" t="s">
        <v>73</v>
      </c>
      <c r="C233" s="18">
        <v>3431239.24</v>
      </c>
      <c r="D233" s="18">
        <v>10332669</v>
      </c>
      <c r="E233" s="18">
        <v>3760250.66</v>
      </c>
      <c r="F233" s="19">
        <f t="shared" si="43"/>
        <v>109.58870533317868</v>
      </c>
      <c r="G233" s="19">
        <f t="shared" si="44"/>
        <v>36.391862160686657</v>
      </c>
      <c r="H233" s="20">
        <f t="shared" si="45"/>
        <v>329011.41999999993</v>
      </c>
      <c r="J233" s="38"/>
    </row>
    <row r="234" spans="1:10" ht="12.75" customHeight="1" x14ac:dyDescent="0.25">
      <c r="A234" s="24" t="s">
        <v>159</v>
      </c>
      <c r="B234" s="25" t="s">
        <v>3</v>
      </c>
      <c r="C234" s="26">
        <v>3431239.24</v>
      </c>
      <c r="D234" s="26">
        <v>9989680</v>
      </c>
      <c r="E234" s="26">
        <v>3746727.29</v>
      </c>
      <c r="F234" s="27">
        <f t="shared" si="43"/>
        <v>109.19458038140179</v>
      </c>
      <c r="G234" s="27">
        <f t="shared" si="44"/>
        <v>37.505979070400656</v>
      </c>
      <c r="H234" s="28">
        <f t="shared" si="45"/>
        <v>315488.04999999981</v>
      </c>
      <c r="J234" s="38"/>
    </row>
    <row r="235" spans="1:10" ht="12.75" customHeight="1" x14ac:dyDescent="0.25">
      <c r="A235" s="24" t="s">
        <v>160</v>
      </c>
      <c r="B235" s="25" t="s">
        <v>312</v>
      </c>
      <c r="C235" s="26"/>
      <c r="D235" s="26">
        <v>342989</v>
      </c>
      <c r="E235" s="26">
        <v>13523.37</v>
      </c>
      <c r="F235" s="27" t="str">
        <f t="shared" si="43"/>
        <v>x</v>
      </c>
      <c r="G235" s="27">
        <f t="shared" si="44"/>
        <v>3.9427999148660748</v>
      </c>
      <c r="H235" s="28">
        <f t="shared" si="45"/>
        <v>13523.37</v>
      </c>
      <c r="J235" s="38"/>
    </row>
    <row r="236" spans="1:10" ht="12.75" customHeight="1" x14ac:dyDescent="0.25">
      <c r="A236" s="22" t="s">
        <v>400</v>
      </c>
      <c r="B236" s="17" t="s">
        <v>401</v>
      </c>
      <c r="C236" s="18">
        <v>142442.1</v>
      </c>
      <c r="D236" s="18">
        <v>3591348</v>
      </c>
      <c r="E236" s="18">
        <v>234933.58</v>
      </c>
      <c r="F236" s="19">
        <f t="shared" ref="F236:F265" si="55">IF(C236=0,"x",E236/C236*100)</f>
        <v>164.93268492952572</v>
      </c>
      <c r="G236" s="19">
        <f t="shared" ref="G236:G265" si="56">IF(D236=0,"x",E236/D236*100)</f>
        <v>6.5416545542230935</v>
      </c>
      <c r="H236" s="20">
        <f t="shared" ref="H236:H265" si="57">+E236-C236</f>
        <v>92491.479999999981</v>
      </c>
      <c r="J236" s="38"/>
    </row>
    <row r="237" spans="1:10" ht="12.75" customHeight="1" x14ac:dyDescent="0.25">
      <c r="A237" s="24" t="s">
        <v>159</v>
      </c>
      <c r="B237" s="25" t="s">
        <v>3</v>
      </c>
      <c r="C237" s="26">
        <v>134601.51</v>
      </c>
      <c r="D237" s="26">
        <v>770191</v>
      </c>
      <c r="E237" s="26">
        <v>157669.29999999999</v>
      </c>
      <c r="F237" s="27">
        <f t="shared" si="55"/>
        <v>117.13783894400589</v>
      </c>
      <c r="G237" s="27">
        <f t="shared" si="56"/>
        <v>20.471454483368408</v>
      </c>
      <c r="H237" s="28">
        <f t="shared" si="57"/>
        <v>23067.789999999979</v>
      </c>
      <c r="J237" s="38"/>
    </row>
    <row r="238" spans="1:10" ht="12.75" customHeight="1" x14ac:dyDescent="0.25">
      <c r="A238" s="24" t="s">
        <v>160</v>
      </c>
      <c r="B238" s="25" t="s">
        <v>312</v>
      </c>
      <c r="C238" s="26">
        <v>7840.59</v>
      </c>
      <c r="D238" s="26">
        <v>2821157</v>
      </c>
      <c r="E238" s="26">
        <v>77264.28</v>
      </c>
      <c r="F238" s="27">
        <f t="shared" si="55"/>
        <v>985.43961615133549</v>
      </c>
      <c r="G238" s="27">
        <f t="shared" si="56"/>
        <v>2.7387444229442037</v>
      </c>
      <c r="H238" s="28">
        <f t="shared" si="57"/>
        <v>69423.69</v>
      </c>
      <c r="J238" s="38"/>
    </row>
    <row r="239" spans="1:10" ht="12.75" customHeight="1" x14ac:dyDescent="0.25">
      <c r="A239" s="22" t="s">
        <v>402</v>
      </c>
      <c r="B239" s="17" t="s">
        <v>403</v>
      </c>
      <c r="C239" s="18">
        <v>340161.4</v>
      </c>
      <c r="D239" s="18">
        <v>4076886</v>
      </c>
      <c r="E239" s="18">
        <v>1280032.95</v>
      </c>
      <c r="F239" s="19">
        <f t="shared" si="55"/>
        <v>376.30164680648653</v>
      </c>
      <c r="G239" s="19">
        <f t="shared" si="56"/>
        <v>31.397320160534285</v>
      </c>
      <c r="H239" s="20">
        <f t="shared" si="57"/>
        <v>939871.54999999993</v>
      </c>
      <c r="J239" s="38"/>
    </row>
    <row r="240" spans="1:10" ht="12.75" customHeight="1" x14ac:dyDescent="0.25">
      <c r="A240" s="24" t="s">
        <v>159</v>
      </c>
      <c r="B240" s="25" t="s">
        <v>3</v>
      </c>
      <c r="C240" s="26">
        <v>206441.48</v>
      </c>
      <c r="D240" s="26">
        <v>1166109</v>
      </c>
      <c r="E240" s="26">
        <v>285049.26</v>
      </c>
      <c r="F240" s="27">
        <f t="shared" si="55"/>
        <v>138.07751232940203</v>
      </c>
      <c r="G240" s="27">
        <f t="shared" si="56"/>
        <v>24.444478174853295</v>
      </c>
      <c r="H240" s="28">
        <f t="shared" si="57"/>
        <v>78607.78</v>
      </c>
      <c r="J240" s="38"/>
    </row>
    <row r="241" spans="1:10" ht="12.75" customHeight="1" x14ac:dyDescent="0.25">
      <c r="A241" s="24" t="s">
        <v>160</v>
      </c>
      <c r="B241" s="25" t="s">
        <v>312</v>
      </c>
      <c r="C241" s="26">
        <v>133719.92000000001</v>
      </c>
      <c r="D241" s="26">
        <v>2910777</v>
      </c>
      <c r="E241" s="26">
        <v>994983.69</v>
      </c>
      <c r="F241" s="27">
        <f t="shared" si="55"/>
        <v>744.08038084378143</v>
      </c>
      <c r="G241" s="27">
        <f t="shared" si="56"/>
        <v>34.18275223419726</v>
      </c>
      <c r="H241" s="28">
        <f t="shared" si="57"/>
        <v>861263.7699999999</v>
      </c>
      <c r="J241" s="38"/>
    </row>
    <row r="242" spans="1:10" ht="12.75" customHeight="1" x14ac:dyDescent="0.25">
      <c r="A242" s="22" t="s">
        <v>404</v>
      </c>
      <c r="B242" s="17" t="s">
        <v>405</v>
      </c>
      <c r="C242" s="18">
        <v>3459983.07</v>
      </c>
      <c r="D242" s="18">
        <v>10322336</v>
      </c>
      <c r="E242" s="18">
        <v>4122178.05</v>
      </c>
      <c r="F242" s="19">
        <f t="shared" si="55"/>
        <v>119.13867688375713</v>
      </c>
      <c r="G242" s="19">
        <f t="shared" si="56"/>
        <v>39.934546308122499</v>
      </c>
      <c r="H242" s="20">
        <f t="shared" si="57"/>
        <v>662194.98</v>
      </c>
      <c r="J242" s="38"/>
    </row>
    <row r="243" spans="1:10" ht="12.75" customHeight="1" x14ac:dyDescent="0.25">
      <c r="A243" s="24" t="s">
        <v>159</v>
      </c>
      <c r="B243" s="25" t="s">
        <v>3</v>
      </c>
      <c r="C243" s="26">
        <v>1171689.2</v>
      </c>
      <c r="D243" s="26">
        <v>3887984</v>
      </c>
      <c r="E243" s="26">
        <v>1192845.1499999999</v>
      </c>
      <c r="F243" s="27">
        <f t="shared" si="55"/>
        <v>101.80559400905973</v>
      </c>
      <c r="G243" s="27">
        <f t="shared" si="56"/>
        <v>30.680299867489165</v>
      </c>
      <c r="H243" s="28">
        <f t="shared" si="57"/>
        <v>21155.949999999953</v>
      </c>
      <c r="J243" s="38"/>
    </row>
    <row r="244" spans="1:10" ht="12.75" customHeight="1" x14ac:dyDescent="0.25">
      <c r="A244" s="24" t="s">
        <v>160</v>
      </c>
      <c r="B244" s="25" t="s">
        <v>312</v>
      </c>
      <c r="C244" s="26">
        <v>2288293.87</v>
      </c>
      <c r="D244" s="26">
        <v>6434352</v>
      </c>
      <c r="E244" s="26">
        <v>2929332.9</v>
      </c>
      <c r="F244" s="27">
        <f t="shared" si="55"/>
        <v>128.01384203332239</v>
      </c>
      <c r="G244" s="27">
        <f t="shared" si="56"/>
        <v>45.52646327089348</v>
      </c>
      <c r="H244" s="28">
        <f t="shared" si="57"/>
        <v>641039.0299999998</v>
      </c>
      <c r="J244" s="38"/>
    </row>
    <row r="245" spans="1:10" ht="12.75" customHeight="1" x14ac:dyDescent="0.25">
      <c r="A245" s="22" t="s">
        <v>406</v>
      </c>
      <c r="B245" s="17" t="s">
        <v>407</v>
      </c>
      <c r="C245" s="18">
        <v>154011.45000000001</v>
      </c>
      <c r="D245" s="18">
        <v>6290629</v>
      </c>
      <c r="E245" s="18">
        <v>193454.6</v>
      </c>
      <c r="F245" s="19">
        <f t="shared" si="55"/>
        <v>125.61053090533203</v>
      </c>
      <c r="G245" s="19">
        <f t="shared" si="56"/>
        <v>3.0752822968895481</v>
      </c>
      <c r="H245" s="20">
        <f t="shared" si="57"/>
        <v>39443.149999999994</v>
      </c>
      <c r="J245" s="38"/>
    </row>
    <row r="246" spans="1:10" ht="12.75" customHeight="1" x14ac:dyDescent="0.25">
      <c r="A246" s="24" t="s">
        <v>159</v>
      </c>
      <c r="B246" s="25" t="s">
        <v>3</v>
      </c>
      <c r="C246" s="26">
        <v>149183.4</v>
      </c>
      <c r="D246" s="26">
        <v>1771312</v>
      </c>
      <c r="E246" s="26">
        <v>169310.53</v>
      </c>
      <c r="F246" s="27">
        <f t="shared" si="55"/>
        <v>113.49153458092522</v>
      </c>
      <c r="G246" s="27">
        <f t="shared" si="56"/>
        <v>9.5584815097509637</v>
      </c>
      <c r="H246" s="28">
        <f t="shared" si="57"/>
        <v>20127.130000000005</v>
      </c>
      <c r="J246" s="38"/>
    </row>
    <row r="247" spans="1:10" ht="12.75" customHeight="1" x14ac:dyDescent="0.25">
      <c r="A247" s="24" t="s">
        <v>160</v>
      </c>
      <c r="B247" s="25" t="s">
        <v>312</v>
      </c>
      <c r="C247" s="26">
        <v>4828.05</v>
      </c>
      <c r="D247" s="26">
        <v>4519317</v>
      </c>
      <c r="E247" s="26">
        <v>24144.07</v>
      </c>
      <c r="F247" s="27">
        <f t="shared" si="55"/>
        <v>500.0791209701639</v>
      </c>
      <c r="G247" s="27">
        <f t="shared" si="56"/>
        <v>0.5342415679183381</v>
      </c>
      <c r="H247" s="28">
        <f t="shared" si="57"/>
        <v>19316.02</v>
      </c>
      <c r="J247" s="38"/>
    </row>
    <row r="248" spans="1:10" ht="12.75" customHeight="1" x14ac:dyDescent="0.25">
      <c r="A248" s="22" t="s">
        <v>408</v>
      </c>
      <c r="B248" s="17" t="s">
        <v>409</v>
      </c>
      <c r="C248" s="18">
        <v>829343.99</v>
      </c>
      <c r="D248" s="18">
        <v>5580778</v>
      </c>
      <c r="E248" s="18">
        <v>1209106.3</v>
      </c>
      <c r="F248" s="19">
        <f t="shared" si="55"/>
        <v>145.79068692594009</v>
      </c>
      <c r="G248" s="19">
        <f t="shared" si="56"/>
        <v>21.665550932146022</v>
      </c>
      <c r="H248" s="20">
        <f t="shared" si="57"/>
        <v>379762.31000000006</v>
      </c>
      <c r="J248" s="38"/>
    </row>
    <row r="249" spans="1:10" ht="12.75" customHeight="1" x14ac:dyDescent="0.25">
      <c r="A249" s="24" t="s">
        <v>159</v>
      </c>
      <c r="B249" s="25" t="s">
        <v>3</v>
      </c>
      <c r="C249" s="26">
        <v>725614.07</v>
      </c>
      <c r="D249" s="26">
        <v>3670891</v>
      </c>
      <c r="E249" s="26">
        <v>871163.14</v>
      </c>
      <c r="F249" s="27">
        <f t="shared" si="55"/>
        <v>120.05874417512329</v>
      </c>
      <c r="G249" s="27">
        <f t="shared" si="56"/>
        <v>23.731653704781756</v>
      </c>
      <c r="H249" s="28">
        <f t="shared" si="57"/>
        <v>145549.07000000007</v>
      </c>
      <c r="J249" s="38"/>
    </row>
    <row r="250" spans="1:10" ht="12.75" customHeight="1" x14ac:dyDescent="0.25">
      <c r="A250" s="24" t="s">
        <v>160</v>
      </c>
      <c r="B250" s="25" t="s">
        <v>312</v>
      </c>
      <c r="C250" s="26">
        <v>103729.92</v>
      </c>
      <c r="D250" s="26">
        <v>1909887</v>
      </c>
      <c r="E250" s="26">
        <v>337943.16</v>
      </c>
      <c r="F250" s="27">
        <f t="shared" si="55"/>
        <v>325.791401362307</v>
      </c>
      <c r="G250" s="27">
        <f t="shared" si="56"/>
        <v>17.694406004124851</v>
      </c>
      <c r="H250" s="28">
        <f t="shared" si="57"/>
        <v>234213.24</v>
      </c>
      <c r="J250" s="38"/>
    </row>
    <row r="251" spans="1:10" ht="12.75" customHeight="1" x14ac:dyDescent="0.25">
      <c r="A251" s="22" t="s">
        <v>410</v>
      </c>
      <c r="B251" s="17" t="s">
        <v>411</v>
      </c>
      <c r="C251" s="18">
        <v>4822499.25</v>
      </c>
      <c r="D251" s="18">
        <v>40076191</v>
      </c>
      <c r="E251" s="18">
        <v>7310746.8799999999</v>
      </c>
      <c r="F251" s="19">
        <f t="shared" si="55"/>
        <v>151.59664109849265</v>
      </c>
      <c r="G251" s="19">
        <f t="shared" si="56"/>
        <v>18.242120065751756</v>
      </c>
      <c r="H251" s="20">
        <f t="shared" si="57"/>
        <v>2488247.63</v>
      </c>
      <c r="J251" s="38"/>
    </row>
    <row r="252" spans="1:10" ht="12.75" customHeight="1" x14ac:dyDescent="0.25">
      <c r="A252" s="24" t="s">
        <v>159</v>
      </c>
      <c r="B252" s="25" t="s">
        <v>3</v>
      </c>
      <c r="C252" s="26">
        <v>2405759.4700000002</v>
      </c>
      <c r="D252" s="26">
        <v>30743656</v>
      </c>
      <c r="E252" s="26">
        <v>3264733.06</v>
      </c>
      <c r="F252" s="27">
        <f t="shared" si="55"/>
        <v>135.70488241702731</v>
      </c>
      <c r="G252" s="27">
        <f t="shared" si="56"/>
        <v>10.619208919069353</v>
      </c>
      <c r="H252" s="28">
        <f t="shared" si="57"/>
        <v>858973.58999999985</v>
      </c>
      <c r="J252" s="38"/>
    </row>
    <row r="253" spans="1:10" ht="12.75" customHeight="1" x14ac:dyDescent="0.25">
      <c r="A253" s="24" t="s">
        <v>160</v>
      </c>
      <c r="B253" s="25" t="s">
        <v>312</v>
      </c>
      <c r="C253" s="26">
        <v>2416739.7799999998</v>
      </c>
      <c r="D253" s="26">
        <v>9332535</v>
      </c>
      <c r="E253" s="26">
        <v>4046013.82</v>
      </c>
      <c r="F253" s="27">
        <f t="shared" si="55"/>
        <v>167.41619654226903</v>
      </c>
      <c r="G253" s="27">
        <f t="shared" si="56"/>
        <v>43.353856374500602</v>
      </c>
      <c r="H253" s="28">
        <f t="shared" si="57"/>
        <v>1629274.04</v>
      </c>
      <c r="J253" s="38"/>
    </row>
    <row r="254" spans="1:10" ht="12.75" customHeight="1" x14ac:dyDescent="0.25">
      <c r="A254" s="22" t="s">
        <v>412</v>
      </c>
      <c r="B254" s="17" t="s">
        <v>413</v>
      </c>
      <c r="C254" s="18">
        <v>103652.53</v>
      </c>
      <c r="D254" s="18">
        <v>19116297</v>
      </c>
      <c r="E254" s="18">
        <v>315029.44</v>
      </c>
      <c r="F254" s="19">
        <f t="shared" si="55"/>
        <v>303.92836527965119</v>
      </c>
      <c r="G254" s="19">
        <f t="shared" si="56"/>
        <v>1.6479626781274637</v>
      </c>
      <c r="H254" s="20">
        <f t="shared" si="57"/>
        <v>211376.91</v>
      </c>
      <c r="J254" s="38"/>
    </row>
    <row r="255" spans="1:10" ht="12.75" customHeight="1" x14ac:dyDescent="0.25">
      <c r="A255" s="24" t="s">
        <v>159</v>
      </c>
      <c r="B255" s="25" t="s">
        <v>3</v>
      </c>
      <c r="C255" s="26">
        <v>101164.88</v>
      </c>
      <c r="D255" s="26">
        <v>937220</v>
      </c>
      <c r="E255" s="26">
        <v>166312.24</v>
      </c>
      <c r="F255" s="27">
        <f t="shared" si="55"/>
        <v>164.39720978268346</v>
      </c>
      <c r="G255" s="27">
        <f t="shared" si="56"/>
        <v>17.745272187960136</v>
      </c>
      <c r="H255" s="28">
        <f t="shared" si="57"/>
        <v>65147.359999999986</v>
      </c>
      <c r="J255" s="38"/>
    </row>
    <row r="256" spans="1:10" ht="12.75" customHeight="1" x14ac:dyDescent="0.25">
      <c r="A256" s="24" t="s">
        <v>160</v>
      </c>
      <c r="B256" s="25" t="s">
        <v>312</v>
      </c>
      <c r="C256" s="26">
        <v>2487.65</v>
      </c>
      <c r="D256" s="26">
        <v>18179077</v>
      </c>
      <c r="E256" s="26">
        <v>148717.20000000001</v>
      </c>
      <c r="F256" s="27">
        <f t="shared" si="55"/>
        <v>5978.2204088195695</v>
      </c>
      <c r="G256" s="27">
        <f t="shared" si="56"/>
        <v>0.81806793601237293</v>
      </c>
      <c r="H256" s="28">
        <f t="shared" si="57"/>
        <v>146229.55000000002</v>
      </c>
      <c r="J256" s="38"/>
    </row>
    <row r="257" spans="1:10" ht="12.75" customHeight="1" x14ac:dyDescent="0.25">
      <c r="A257" s="22" t="s">
        <v>414</v>
      </c>
      <c r="B257" s="17" t="s">
        <v>415</v>
      </c>
      <c r="C257" s="18">
        <v>2304474.3199999998</v>
      </c>
      <c r="D257" s="18">
        <v>9421823</v>
      </c>
      <c r="E257" s="18">
        <v>1423498.49</v>
      </c>
      <c r="F257" s="19">
        <f t="shared" si="55"/>
        <v>61.771071938002763</v>
      </c>
      <c r="G257" s="19">
        <f t="shared" si="56"/>
        <v>15.108525069936041</v>
      </c>
      <c r="H257" s="20">
        <f t="shared" si="57"/>
        <v>-880975.82999999984</v>
      </c>
      <c r="J257" s="38"/>
    </row>
    <row r="258" spans="1:10" ht="12.75" customHeight="1" x14ac:dyDescent="0.25">
      <c r="A258" s="24" t="s">
        <v>159</v>
      </c>
      <c r="B258" s="25" t="s">
        <v>3</v>
      </c>
      <c r="C258" s="26">
        <v>1059966.74</v>
      </c>
      <c r="D258" s="26">
        <v>4502956</v>
      </c>
      <c r="E258" s="26">
        <v>1369123.49</v>
      </c>
      <c r="F258" s="27">
        <f t="shared" si="55"/>
        <v>129.16664630439254</v>
      </c>
      <c r="G258" s="27">
        <f t="shared" si="56"/>
        <v>30.404993741888664</v>
      </c>
      <c r="H258" s="28">
        <f t="shared" si="57"/>
        <v>309156.75</v>
      </c>
      <c r="J258" s="38"/>
    </row>
    <row r="259" spans="1:10" ht="12.75" customHeight="1" x14ac:dyDescent="0.25">
      <c r="A259" s="24" t="s">
        <v>160</v>
      </c>
      <c r="B259" s="25" t="s">
        <v>312</v>
      </c>
      <c r="C259" s="26">
        <v>1244507.58</v>
      </c>
      <c r="D259" s="26">
        <v>4918867</v>
      </c>
      <c r="E259" s="26">
        <v>54375</v>
      </c>
      <c r="F259" s="27">
        <f t="shared" si="55"/>
        <v>4.3691979762791</v>
      </c>
      <c r="G259" s="27">
        <f t="shared" si="56"/>
        <v>1.1054374920078138</v>
      </c>
      <c r="H259" s="28">
        <f t="shared" si="57"/>
        <v>-1190132.58</v>
      </c>
      <c r="J259" s="38"/>
    </row>
    <row r="260" spans="1:10" ht="12.75" customHeight="1" x14ac:dyDescent="0.25">
      <c r="A260" s="22" t="s">
        <v>416</v>
      </c>
      <c r="B260" s="17" t="s">
        <v>417</v>
      </c>
      <c r="C260" s="18">
        <v>404726.62</v>
      </c>
      <c r="D260" s="18">
        <v>17573686</v>
      </c>
      <c r="E260" s="18">
        <v>766205.92</v>
      </c>
      <c r="F260" s="19">
        <f t="shared" si="55"/>
        <v>189.31443649542993</v>
      </c>
      <c r="G260" s="19">
        <f t="shared" si="56"/>
        <v>4.3599613649635032</v>
      </c>
      <c r="H260" s="20">
        <f t="shared" si="57"/>
        <v>361479.30000000005</v>
      </c>
      <c r="J260" s="38"/>
    </row>
    <row r="261" spans="1:10" ht="12.75" customHeight="1" x14ac:dyDescent="0.25">
      <c r="A261" s="24" t="s">
        <v>159</v>
      </c>
      <c r="B261" s="25" t="s">
        <v>3</v>
      </c>
      <c r="C261" s="26">
        <v>271149.2</v>
      </c>
      <c r="D261" s="26">
        <v>1037851</v>
      </c>
      <c r="E261" s="26">
        <v>284149.08</v>
      </c>
      <c r="F261" s="27">
        <f t="shared" si="55"/>
        <v>104.79436413605498</v>
      </c>
      <c r="G261" s="27">
        <f t="shared" si="56"/>
        <v>27.378600589101904</v>
      </c>
      <c r="H261" s="28">
        <f t="shared" si="57"/>
        <v>12999.880000000005</v>
      </c>
      <c r="J261" s="38"/>
    </row>
    <row r="262" spans="1:10" ht="12.75" customHeight="1" x14ac:dyDescent="0.25">
      <c r="A262" s="24" t="s">
        <v>160</v>
      </c>
      <c r="B262" s="25" t="s">
        <v>312</v>
      </c>
      <c r="C262" s="26">
        <v>133577.42000000001</v>
      </c>
      <c r="D262" s="26">
        <v>16535835</v>
      </c>
      <c r="E262" s="26">
        <v>482056.84</v>
      </c>
      <c r="F262" s="27">
        <f t="shared" si="55"/>
        <v>360.88198140074871</v>
      </c>
      <c r="G262" s="27">
        <f t="shared" si="56"/>
        <v>2.9152252668220262</v>
      </c>
      <c r="H262" s="28">
        <f t="shared" si="57"/>
        <v>348479.42000000004</v>
      </c>
      <c r="J262" s="38"/>
    </row>
    <row r="263" spans="1:10" ht="12.75" customHeight="1" x14ac:dyDescent="0.25">
      <c r="A263" s="22" t="s">
        <v>418</v>
      </c>
      <c r="B263" s="17" t="s">
        <v>419</v>
      </c>
      <c r="C263" s="18">
        <v>603320.85</v>
      </c>
      <c r="D263" s="18">
        <v>3659765</v>
      </c>
      <c r="E263" s="18">
        <v>672012.64</v>
      </c>
      <c r="F263" s="19">
        <f t="shared" si="55"/>
        <v>111.3856151333076</v>
      </c>
      <c r="G263" s="19">
        <f t="shared" si="56"/>
        <v>18.36218008533335</v>
      </c>
      <c r="H263" s="20">
        <f t="shared" si="57"/>
        <v>68691.790000000037</v>
      </c>
      <c r="J263" s="38"/>
    </row>
    <row r="264" spans="1:10" ht="12.75" customHeight="1" x14ac:dyDescent="0.25">
      <c r="A264" s="24" t="s">
        <v>159</v>
      </c>
      <c r="B264" s="25" t="s">
        <v>3</v>
      </c>
      <c r="C264" s="26">
        <v>536363.55000000005</v>
      </c>
      <c r="D264" s="26">
        <v>2332539</v>
      </c>
      <c r="E264" s="26">
        <v>590108.31999999995</v>
      </c>
      <c r="F264" s="27">
        <f t="shared" si="55"/>
        <v>110.02021296935631</v>
      </c>
      <c r="G264" s="27">
        <f t="shared" si="56"/>
        <v>25.298969063325412</v>
      </c>
      <c r="H264" s="28">
        <f t="shared" si="57"/>
        <v>53744.769999999902</v>
      </c>
      <c r="J264" s="38"/>
    </row>
    <row r="265" spans="1:10" ht="12.75" customHeight="1" x14ac:dyDescent="0.25">
      <c r="A265" s="24" t="s">
        <v>160</v>
      </c>
      <c r="B265" s="25" t="s">
        <v>312</v>
      </c>
      <c r="C265" s="26">
        <v>66957.3</v>
      </c>
      <c r="D265" s="26">
        <v>1327226</v>
      </c>
      <c r="E265" s="26">
        <v>81904.320000000007</v>
      </c>
      <c r="F265" s="27">
        <f t="shared" si="55"/>
        <v>122.3232119574714</v>
      </c>
      <c r="G265" s="27">
        <f t="shared" si="56"/>
        <v>6.1710906808636965</v>
      </c>
      <c r="H265" s="28">
        <f t="shared" si="57"/>
        <v>14947.020000000004</v>
      </c>
      <c r="J265" s="38"/>
    </row>
    <row r="266" spans="1:10" ht="12.75" customHeight="1" x14ac:dyDescent="0.25">
      <c r="A266" s="16" t="s">
        <v>237</v>
      </c>
      <c r="B266" s="17" t="s">
        <v>383</v>
      </c>
      <c r="C266" s="18">
        <v>76825777.209999993</v>
      </c>
      <c r="D266" s="18">
        <v>666535219</v>
      </c>
      <c r="E266" s="18">
        <v>176434030.06</v>
      </c>
      <c r="F266" s="19">
        <f t="shared" si="43"/>
        <v>229.65472848745168</v>
      </c>
      <c r="G266" s="19">
        <f t="shared" si="44"/>
        <v>26.470323702429894</v>
      </c>
      <c r="H266" s="20">
        <f t="shared" si="45"/>
        <v>99608252.850000009</v>
      </c>
      <c r="J266" s="38"/>
    </row>
    <row r="267" spans="1:10" ht="12.75" customHeight="1" x14ac:dyDescent="0.25">
      <c r="A267" s="22" t="s">
        <v>238</v>
      </c>
      <c r="B267" s="17" t="s">
        <v>384</v>
      </c>
      <c r="C267" s="18">
        <v>31664201.77</v>
      </c>
      <c r="D267" s="18">
        <v>504001164</v>
      </c>
      <c r="E267" s="18">
        <v>120090135.56</v>
      </c>
      <c r="F267" s="19">
        <f t="shared" si="43"/>
        <v>379.26152830979765</v>
      </c>
      <c r="G267" s="19">
        <f t="shared" si="44"/>
        <v>23.827352819367693</v>
      </c>
      <c r="H267" s="20">
        <f t="shared" si="45"/>
        <v>88425933.790000007</v>
      </c>
      <c r="J267" s="38"/>
    </row>
    <row r="268" spans="1:10" ht="12.75" customHeight="1" x14ac:dyDescent="0.25">
      <c r="A268" s="24" t="s">
        <v>159</v>
      </c>
      <c r="B268" s="25" t="s">
        <v>3</v>
      </c>
      <c r="C268" s="26">
        <v>29398972.199999999</v>
      </c>
      <c r="D268" s="26">
        <v>398172342</v>
      </c>
      <c r="E268" s="26">
        <v>108596394.95</v>
      </c>
      <c r="F268" s="27">
        <f t="shared" si="43"/>
        <v>369.38840654436211</v>
      </c>
      <c r="G268" s="27">
        <f t="shared" si="44"/>
        <v>27.273716301972577</v>
      </c>
      <c r="H268" s="28">
        <f t="shared" si="45"/>
        <v>79197422.75</v>
      </c>
      <c r="J268" s="38"/>
    </row>
    <row r="269" spans="1:10" ht="12.75" customHeight="1" x14ac:dyDescent="0.25">
      <c r="A269" s="24" t="s">
        <v>160</v>
      </c>
      <c r="B269" s="25" t="s">
        <v>312</v>
      </c>
      <c r="C269" s="26">
        <v>2265229.5699999998</v>
      </c>
      <c r="D269" s="26">
        <v>105828822</v>
      </c>
      <c r="E269" s="26">
        <v>11493740.609999999</v>
      </c>
      <c r="F269" s="27">
        <f t="shared" si="43"/>
        <v>507.39848897522563</v>
      </c>
      <c r="G269" s="27">
        <f t="shared" si="44"/>
        <v>10.860690304197092</v>
      </c>
      <c r="H269" s="28">
        <f t="shared" si="45"/>
        <v>9228511.0399999991</v>
      </c>
      <c r="J269" s="38"/>
    </row>
    <row r="270" spans="1:10" ht="12.75" customHeight="1" x14ac:dyDescent="0.25">
      <c r="A270" s="22" t="s">
        <v>239</v>
      </c>
      <c r="B270" s="17" t="s">
        <v>74</v>
      </c>
      <c r="C270" s="18">
        <v>33003707.399999999</v>
      </c>
      <c r="D270" s="18">
        <v>81791348</v>
      </c>
      <c r="E270" s="18">
        <v>40664216.020000003</v>
      </c>
      <c r="F270" s="19">
        <f t="shared" si="43"/>
        <v>123.21105482834334</v>
      </c>
      <c r="G270" s="19">
        <f t="shared" si="44"/>
        <v>49.717014102763052</v>
      </c>
      <c r="H270" s="20">
        <f t="shared" si="45"/>
        <v>7660508.6200000048</v>
      </c>
      <c r="J270" s="38"/>
    </row>
    <row r="271" spans="1:10" ht="12.75" customHeight="1" x14ac:dyDescent="0.25">
      <c r="A271" s="24" t="s">
        <v>159</v>
      </c>
      <c r="B271" s="25" t="s">
        <v>3</v>
      </c>
      <c r="C271" s="26">
        <v>32758681.59</v>
      </c>
      <c r="D271" s="26">
        <v>68154678</v>
      </c>
      <c r="E271" s="26">
        <v>40570994.090000004</v>
      </c>
      <c r="F271" s="27">
        <f t="shared" si="43"/>
        <v>123.84806750704158</v>
      </c>
      <c r="G271" s="27">
        <f t="shared" si="44"/>
        <v>59.527820071279635</v>
      </c>
      <c r="H271" s="28">
        <f t="shared" si="45"/>
        <v>7812312.5000000037</v>
      </c>
      <c r="J271" s="38"/>
    </row>
    <row r="272" spans="1:10" ht="12.75" customHeight="1" x14ac:dyDescent="0.25">
      <c r="A272" s="24" t="s">
        <v>160</v>
      </c>
      <c r="B272" s="25" t="s">
        <v>312</v>
      </c>
      <c r="C272" s="26">
        <v>245025.81</v>
      </c>
      <c r="D272" s="26">
        <v>13636670</v>
      </c>
      <c r="E272" s="26">
        <v>93221.93</v>
      </c>
      <c r="F272" s="27">
        <f t="shared" ref="F272" si="58">IF(C272=0,"x",E272/C272*100)</f>
        <v>38.045759342658634</v>
      </c>
      <c r="G272" s="27">
        <f t="shared" ref="G272" si="59">IF(D272=0,"x",E272/D272*100)</f>
        <v>0.68361212818085348</v>
      </c>
      <c r="H272" s="28">
        <f t="shared" ref="H272" si="60">+E272-C272</f>
        <v>-151803.88</v>
      </c>
      <c r="J272" s="38"/>
    </row>
    <row r="273" spans="1:10" ht="12.75" customHeight="1" x14ac:dyDescent="0.25">
      <c r="A273" s="22" t="s">
        <v>240</v>
      </c>
      <c r="B273" s="17" t="s">
        <v>75</v>
      </c>
      <c r="C273" s="18">
        <v>11347149.98</v>
      </c>
      <c r="D273" s="18">
        <v>80199392</v>
      </c>
      <c r="E273" s="18">
        <v>15136379.75</v>
      </c>
      <c r="F273" s="19">
        <f t="shared" si="43"/>
        <v>133.39366957058584</v>
      </c>
      <c r="G273" s="19">
        <f t="shared" si="44"/>
        <v>18.873434539254362</v>
      </c>
      <c r="H273" s="20">
        <f t="shared" si="45"/>
        <v>3789229.7699999996</v>
      </c>
      <c r="J273" s="38"/>
    </row>
    <row r="274" spans="1:10" ht="12.75" customHeight="1" x14ac:dyDescent="0.25">
      <c r="A274" s="24" t="s">
        <v>159</v>
      </c>
      <c r="B274" s="25" t="s">
        <v>3</v>
      </c>
      <c r="C274" s="26">
        <v>10742837.49</v>
      </c>
      <c r="D274" s="26">
        <v>77339217</v>
      </c>
      <c r="E274" s="26">
        <v>14242688.25</v>
      </c>
      <c r="F274" s="27">
        <f t="shared" si="43"/>
        <v>132.57845763056403</v>
      </c>
      <c r="G274" s="27">
        <f t="shared" si="44"/>
        <v>18.415868174615731</v>
      </c>
      <c r="H274" s="28">
        <f t="shared" si="45"/>
        <v>3499850.76</v>
      </c>
      <c r="J274" s="38"/>
    </row>
    <row r="275" spans="1:10" ht="12.75" customHeight="1" x14ac:dyDescent="0.25">
      <c r="A275" s="24" t="s">
        <v>160</v>
      </c>
      <c r="B275" s="25" t="s">
        <v>312</v>
      </c>
      <c r="C275" s="26">
        <v>604312.49</v>
      </c>
      <c r="D275" s="26">
        <v>2860175</v>
      </c>
      <c r="E275" s="26">
        <v>893691.5</v>
      </c>
      <c r="F275" s="27">
        <f t="shared" si="43"/>
        <v>147.885657633851</v>
      </c>
      <c r="G275" s="27">
        <f t="shared" si="44"/>
        <v>31.246042637251215</v>
      </c>
      <c r="H275" s="28">
        <f t="shared" si="45"/>
        <v>289379.01</v>
      </c>
      <c r="J275" s="38"/>
    </row>
    <row r="276" spans="1:10" ht="12.75" customHeight="1" x14ac:dyDescent="0.25">
      <c r="A276" s="22" t="s">
        <v>241</v>
      </c>
      <c r="B276" s="17" t="s">
        <v>76</v>
      </c>
      <c r="C276" s="18">
        <v>810718.06</v>
      </c>
      <c r="D276" s="18">
        <v>543315</v>
      </c>
      <c r="E276" s="18">
        <v>543298.73</v>
      </c>
      <c r="F276" s="19">
        <f t="shared" si="43"/>
        <v>67.014509335094857</v>
      </c>
      <c r="G276" s="19">
        <f t="shared" si="44"/>
        <v>99.997005420428295</v>
      </c>
      <c r="H276" s="20">
        <f t="shared" si="45"/>
        <v>-267419.33000000007</v>
      </c>
      <c r="J276" s="38"/>
    </row>
    <row r="277" spans="1:10" ht="12.75" customHeight="1" x14ac:dyDescent="0.25">
      <c r="A277" s="24" t="s">
        <v>159</v>
      </c>
      <c r="B277" s="25" t="s">
        <v>3</v>
      </c>
      <c r="C277" s="26">
        <v>705085.23</v>
      </c>
      <c r="D277" s="26">
        <v>516786</v>
      </c>
      <c r="E277" s="26">
        <v>516771.31</v>
      </c>
      <c r="F277" s="27">
        <f t="shared" si="43"/>
        <v>73.292034496311885</v>
      </c>
      <c r="G277" s="27">
        <f t="shared" si="44"/>
        <v>99.997157430735356</v>
      </c>
      <c r="H277" s="28">
        <f t="shared" si="45"/>
        <v>-188313.91999999998</v>
      </c>
      <c r="J277" s="38"/>
    </row>
    <row r="278" spans="1:10" ht="12.75" customHeight="1" x14ac:dyDescent="0.25">
      <c r="A278" s="24" t="s">
        <v>160</v>
      </c>
      <c r="B278" s="25" t="s">
        <v>312</v>
      </c>
      <c r="C278" s="26">
        <v>105632.83</v>
      </c>
      <c r="D278" s="26">
        <v>26529</v>
      </c>
      <c r="E278" s="26">
        <v>26527.42</v>
      </c>
      <c r="F278" s="27">
        <f t="shared" si="43"/>
        <v>25.112855539324279</v>
      </c>
      <c r="G278" s="27">
        <f t="shared" si="44"/>
        <v>99.994044253458469</v>
      </c>
      <c r="H278" s="28">
        <f t="shared" si="45"/>
        <v>-79105.41</v>
      </c>
      <c r="J278" s="38"/>
    </row>
    <row r="279" spans="1:10" ht="12.75" customHeight="1" x14ac:dyDescent="0.25">
      <c r="A279" s="16" t="s">
        <v>242</v>
      </c>
      <c r="B279" s="17" t="s">
        <v>385</v>
      </c>
      <c r="C279" s="18">
        <v>264115439.97</v>
      </c>
      <c r="D279" s="18">
        <v>1814865176</v>
      </c>
      <c r="E279" s="18">
        <v>417795860.57999998</v>
      </c>
      <c r="F279" s="19">
        <f t="shared" si="43"/>
        <v>158.1868370237863</v>
      </c>
      <c r="G279" s="19">
        <f t="shared" si="44"/>
        <v>23.020765735382646</v>
      </c>
      <c r="H279" s="20">
        <f t="shared" si="45"/>
        <v>153680420.60999998</v>
      </c>
      <c r="J279" s="38"/>
    </row>
    <row r="280" spans="1:10" ht="12.75" customHeight="1" x14ac:dyDescent="0.25">
      <c r="A280" s="22" t="s">
        <v>243</v>
      </c>
      <c r="B280" s="17" t="s">
        <v>386</v>
      </c>
      <c r="C280" s="18">
        <v>197029855.02000001</v>
      </c>
      <c r="D280" s="18">
        <v>1413758253</v>
      </c>
      <c r="E280" s="18">
        <v>350761033.64999998</v>
      </c>
      <c r="F280" s="19">
        <f t="shared" si="43"/>
        <v>178.02430683126425</v>
      </c>
      <c r="G280" s="19">
        <f t="shared" si="44"/>
        <v>24.810538358003136</v>
      </c>
      <c r="H280" s="20">
        <f t="shared" si="45"/>
        <v>153731178.62999997</v>
      </c>
      <c r="J280" s="38"/>
    </row>
    <row r="281" spans="1:10" ht="12.75" customHeight="1" x14ac:dyDescent="0.25">
      <c r="A281" s="24" t="s">
        <v>159</v>
      </c>
      <c r="B281" s="25" t="s">
        <v>3</v>
      </c>
      <c r="C281" s="26">
        <v>193079066.13999999</v>
      </c>
      <c r="D281" s="26">
        <v>1404743621</v>
      </c>
      <c r="E281" s="26">
        <v>350389316.38</v>
      </c>
      <c r="F281" s="27">
        <f t="shared" si="43"/>
        <v>181.47452408224086</v>
      </c>
      <c r="G281" s="27">
        <f t="shared" si="44"/>
        <v>24.943292935586854</v>
      </c>
      <c r="H281" s="28">
        <f t="shared" si="45"/>
        <v>157310250.24000001</v>
      </c>
      <c r="J281" s="38"/>
    </row>
    <row r="282" spans="1:10" ht="12.75" customHeight="1" x14ac:dyDescent="0.25">
      <c r="A282" s="24" t="s">
        <v>160</v>
      </c>
      <c r="B282" s="25" t="s">
        <v>312</v>
      </c>
      <c r="C282" s="26">
        <v>3950788.88</v>
      </c>
      <c r="D282" s="26">
        <v>9014632</v>
      </c>
      <c r="E282" s="26">
        <v>371717.27</v>
      </c>
      <c r="F282" s="27">
        <f t="shared" si="43"/>
        <v>9.4086847283016564</v>
      </c>
      <c r="G282" s="27">
        <f t="shared" si="44"/>
        <v>4.1234880137092675</v>
      </c>
      <c r="H282" s="28">
        <f t="shared" si="45"/>
        <v>-3579071.61</v>
      </c>
      <c r="J282" s="38"/>
    </row>
    <row r="283" spans="1:10" ht="12.75" customHeight="1" x14ac:dyDescent="0.25">
      <c r="A283" s="22" t="s">
        <v>244</v>
      </c>
      <c r="B283" s="17" t="s">
        <v>77</v>
      </c>
      <c r="C283" s="18">
        <v>19704556.850000001</v>
      </c>
      <c r="D283" s="18">
        <v>119103446</v>
      </c>
      <c r="E283" s="18">
        <v>19859201.440000001</v>
      </c>
      <c r="F283" s="19">
        <f t="shared" ref="F283:F349" si="61">IF(C283=0,"x",E283/C283*100)</f>
        <v>100.78481638119155</v>
      </c>
      <c r="G283" s="19">
        <f t="shared" ref="G283:G349" si="62">IF(D283=0,"x",E283/D283*100)</f>
        <v>16.67391003951305</v>
      </c>
      <c r="H283" s="20">
        <f t="shared" ref="H283:H349" si="63">+E283-C283</f>
        <v>154644.58999999985</v>
      </c>
      <c r="J283" s="38"/>
    </row>
    <row r="284" spans="1:10" ht="12.75" customHeight="1" x14ac:dyDescent="0.25">
      <c r="A284" s="24" t="s">
        <v>159</v>
      </c>
      <c r="B284" s="25" t="s">
        <v>3</v>
      </c>
      <c r="C284" s="26">
        <v>13804830.48</v>
      </c>
      <c r="D284" s="26">
        <v>82170737</v>
      </c>
      <c r="E284" s="26">
        <v>17524427.859999999</v>
      </c>
      <c r="F284" s="27">
        <f t="shared" si="61"/>
        <v>126.94417280522809</v>
      </c>
      <c r="G284" s="27">
        <f t="shared" si="62"/>
        <v>21.326847609995269</v>
      </c>
      <c r="H284" s="28">
        <f t="shared" si="63"/>
        <v>3719597.379999999</v>
      </c>
      <c r="J284" s="38"/>
    </row>
    <row r="285" spans="1:10" ht="12.75" customHeight="1" x14ac:dyDescent="0.25">
      <c r="A285" s="24" t="s">
        <v>160</v>
      </c>
      <c r="B285" s="25" t="s">
        <v>312</v>
      </c>
      <c r="C285" s="26">
        <v>5899726.3700000001</v>
      </c>
      <c r="D285" s="26">
        <v>36932709</v>
      </c>
      <c r="E285" s="26">
        <v>2334773.58</v>
      </c>
      <c r="F285" s="27">
        <f t="shared" si="61"/>
        <v>39.574268933425131</v>
      </c>
      <c r="G285" s="27">
        <f t="shared" si="62"/>
        <v>6.3216959795719303</v>
      </c>
      <c r="H285" s="28">
        <f t="shared" si="63"/>
        <v>-3564952.79</v>
      </c>
      <c r="J285" s="38"/>
    </row>
    <row r="286" spans="1:10" ht="12.75" customHeight="1" x14ac:dyDescent="0.25">
      <c r="A286" s="22" t="s">
        <v>245</v>
      </c>
      <c r="B286" s="17" t="s">
        <v>78</v>
      </c>
      <c r="C286" s="18">
        <v>9353014.4600000009</v>
      </c>
      <c r="D286" s="18">
        <v>39624259</v>
      </c>
      <c r="E286" s="18">
        <v>10166833.18</v>
      </c>
      <c r="F286" s="19">
        <f t="shared" si="61"/>
        <v>108.70113826382344</v>
      </c>
      <c r="G286" s="19">
        <f t="shared" si="62"/>
        <v>25.658102981812224</v>
      </c>
      <c r="H286" s="20">
        <f t="shared" si="63"/>
        <v>813818.71999999881</v>
      </c>
      <c r="J286" s="38"/>
    </row>
    <row r="287" spans="1:10" ht="12.75" customHeight="1" x14ac:dyDescent="0.25">
      <c r="A287" s="24" t="s">
        <v>159</v>
      </c>
      <c r="B287" s="25" t="s">
        <v>3</v>
      </c>
      <c r="C287" s="26">
        <v>5351161.55</v>
      </c>
      <c r="D287" s="26">
        <v>18103318</v>
      </c>
      <c r="E287" s="26">
        <v>5498877.0999999996</v>
      </c>
      <c r="F287" s="27">
        <f t="shared" si="61"/>
        <v>102.76043899291361</v>
      </c>
      <c r="G287" s="27">
        <f t="shared" si="62"/>
        <v>30.37496827929554</v>
      </c>
      <c r="H287" s="28">
        <f t="shared" si="63"/>
        <v>147715.54999999981</v>
      </c>
      <c r="J287" s="38"/>
    </row>
    <row r="288" spans="1:10" ht="12.75" customHeight="1" x14ac:dyDescent="0.25">
      <c r="A288" s="24" t="s">
        <v>160</v>
      </c>
      <c r="B288" s="25" t="s">
        <v>312</v>
      </c>
      <c r="C288" s="26">
        <v>4001852.91</v>
      </c>
      <c r="D288" s="26">
        <v>21520941</v>
      </c>
      <c r="E288" s="26">
        <v>4667956.08</v>
      </c>
      <c r="F288" s="27">
        <f t="shared" si="61"/>
        <v>116.64486888899673</v>
      </c>
      <c r="G288" s="27">
        <f t="shared" si="62"/>
        <v>21.690297278357857</v>
      </c>
      <c r="H288" s="28">
        <f t="shared" si="63"/>
        <v>666103.16999999993</v>
      </c>
      <c r="J288" s="38"/>
    </row>
    <row r="289" spans="1:10" ht="12.75" customHeight="1" x14ac:dyDescent="0.25">
      <c r="A289" s="22" t="s">
        <v>246</v>
      </c>
      <c r="B289" s="17" t="s">
        <v>79</v>
      </c>
      <c r="C289" s="18">
        <v>20264271.289999999</v>
      </c>
      <c r="D289" s="18">
        <v>104816622</v>
      </c>
      <c r="E289" s="18">
        <v>12875863.82</v>
      </c>
      <c r="F289" s="19">
        <f t="shared" si="61"/>
        <v>63.539732743086475</v>
      </c>
      <c r="G289" s="19">
        <f t="shared" si="62"/>
        <v>12.284181243696253</v>
      </c>
      <c r="H289" s="20">
        <f t="shared" si="63"/>
        <v>-7388407.4699999988</v>
      </c>
      <c r="J289" s="38"/>
    </row>
    <row r="290" spans="1:10" ht="12.75" customHeight="1" x14ac:dyDescent="0.25">
      <c r="A290" s="24" t="s">
        <v>159</v>
      </c>
      <c r="B290" s="25" t="s">
        <v>3</v>
      </c>
      <c r="C290" s="26">
        <v>10746629.18</v>
      </c>
      <c r="D290" s="26">
        <v>51278752</v>
      </c>
      <c r="E290" s="26">
        <v>12875863.82</v>
      </c>
      <c r="F290" s="27">
        <f t="shared" si="61"/>
        <v>119.81304653148923</v>
      </c>
      <c r="G290" s="27">
        <f t="shared" si="62"/>
        <v>25.109549897002175</v>
      </c>
      <c r="H290" s="28">
        <f t="shared" si="63"/>
        <v>2129234.6400000006</v>
      </c>
      <c r="J290" s="38"/>
    </row>
    <row r="291" spans="1:10" ht="12.75" customHeight="1" x14ac:dyDescent="0.25">
      <c r="A291" s="24" t="s">
        <v>160</v>
      </c>
      <c r="B291" s="25" t="s">
        <v>312</v>
      </c>
      <c r="C291" s="26">
        <v>9517642.1099999994</v>
      </c>
      <c r="D291" s="26">
        <v>53537870</v>
      </c>
      <c r="E291" s="26"/>
      <c r="F291" s="27">
        <f t="shared" si="61"/>
        <v>0</v>
      </c>
      <c r="G291" s="27">
        <f t="shared" si="62"/>
        <v>0</v>
      </c>
      <c r="H291" s="28">
        <f t="shared" si="63"/>
        <v>-9517642.1099999994</v>
      </c>
      <c r="J291" s="38"/>
    </row>
    <row r="292" spans="1:10" ht="12.75" customHeight="1" x14ac:dyDescent="0.25">
      <c r="A292" s="22" t="s">
        <v>247</v>
      </c>
      <c r="B292" s="17" t="s">
        <v>80</v>
      </c>
      <c r="C292" s="18">
        <v>1370023.41</v>
      </c>
      <c r="D292" s="18">
        <v>5039286</v>
      </c>
      <c r="E292" s="18">
        <v>1422084.98</v>
      </c>
      <c r="F292" s="19">
        <f t="shared" si="61"/>
        <v>103.80004966484478</v>
      </c>
      <c r="G292" s="19">
        <f t="shared" si="62"/>
        <v>28.219969654431203</v>
      </c>
      <c r="H292" s="20">
        <f t="shared" si="63"/>
        <v>52061.570000000065</v>
      </c>
      <c r="J292" s="38"/>
    </row>
    <row r="293" spans="1:10" ht="12.75" customHeight="1" x14ac:dyDescent="0.25">
      <c r="A293" s="24" t="s">
        <v>159</v>
      </c>
      <c r="B293" s="25" t="s">
        <v>3</v>
      </c>
      <c r="C293" s="26">
        <v>1341896.47</v>
      </c>
      <c r="D293" s="26">
        <v>4968545</v>
      </c>
      <c r="E293" s="26">
        <v>1422084.98</v>
      </c>
      <c r="F293" s="27">
        <f t="shared" si="61"/>
        <v>105.97575981401903</v>
      </c>
      <c r="G293" s="27">
        <f t="shared" si="62"/>
        <v>28.621759086412624</v>
      </c>
      <c r="H293" s="28">
        <f t="shared" si="63"/>
        <v>80188.510000000009</v>
      </c>
      <c r="J293" s="38"/>
    </row>
    <row r="294" spans="1:10" ht="12.75" customHeight="1" x14ac:dyDescent="0.25">
      <c r="A294" s="24" t="s">
        <v>160</v>
      </c>
      <c r="B294" s="25" t="s">
        <v>312</v>
      </c>
      <c r="C294" s="26">
        <v>28126.94</v>
      </c>
      <c r="D294" s="26">
        <v>70741</v>
      </c>
      <c r="E294" s="26"/>
      <c r="F294" s="27">
        <f t="shared" si="61"/>
        <v>0</v>
      </c>
      <c r="G294" s="27">
        <f t="shared" si="62"/>
        <v>0</v>
      </c>
      <c r="H294" s="28">
        <f t="shared" si="63"/>
        <v>-28126.94</v>
      </c>
      <c r="J294" s="38"/>
    </row>
    <row r="295" spans="1:10" ht="12.75" customHeight="1" x14ac:dyDescent="0.25">
      <c r="A295" s="22" t="s">
        <v>341</v>
      </c>
      <c r="B295" s="17" t="s">
        <v>48</v>
      </c>
      <c r="C295" s="18">
        <v>9776560.2699999996</v>
      </c>
      <c r="D295" s="18">
        <v>70626797</v>
      </c>
      <c r="E295" s="18">
        <v>12789475.949999999</v>
      </c>
      <c r="F295" s="27">
        <f t="shared" ref="F295:F309" si="64">IF(C295=0,"x",E295/C295*100)</f>
        <v>130.8177477230445</v>
      </c>
      <c r="G295" s="27">
        <f t="shared" ref="G295:G309" si="65">IF(D295=0,"x",E295/D295*100)</f>
        <v>18.108531737606619</v>
      </c>
      <c r="H295" s="28">
        <f t="shared" ref="H295:H309" si="66">+E295-C295</f>
        <v>3012915.6799999997</v>
      </c>
      <c r="J295" s="38"/>
    </row>
    <row r="296" spans="1:10" ht="12.75" customHeight="1" x14ac:dyDescent="0.25">
      <c r="A296" s="24" t="s">
        <v>159</v>
      </c>
      <c r="B296" s="25" t="s">
        <v>3</v>
      </c>
      <c r="C296" s="26">
        <v>1813469.8</v>
      </c>
      <c r="D296" s="26">
        <v>39786969</v>
      </c>
      <c r="E296" s="26">
        <v>11642759.9</v>
      </c>
      <c r="F296" s="27">
        <f t="shared" si="64"/>
        <v>642.01564867526338</v>
      </c>
      <c r="G296" s="27">
        <f t="shared" si="65"/>
        <v>29.262746554028784</v>
      </c>
      <c r="H296" s="28">
        <f t="shared" si="66"/>
        <v>9829290.0999999996</v>
      </c>
      <c r="J296" s="38"/>
    </row>
    <row r="297" spans="1:10" ht="12.75" customHeight="1" x14ac:dyDescent="0.25">
      <c r="A297" s="24" t="s">
        <v>160</v>
      </c>
      <c r="B297" s="25" t="s">
        <v>312</v>
      </c>
      <c r="C297" s="26">
        <v>7963090.4699999997</v>
      </c>
      <c r="D297" s="26">
        <v>30839828</v>
      </c>
      <c r="E297" s="26">
        <v>1146716.05</v>
      </c>
      <c r="F297" s="27">
        <f t="shared" si="64"/>
        <v>14.400389576385161</v>
      </c>
      <c r="G297" s="27">
        <f t="shared" si="65"/>
        <v>3.718295867279156</v>
      </c>
      <c r="H297" s="28">
        <f t="shared" si="66"/>
        <v>-6816374.4199999999</v>
      </c>
      <c r="J297" s="38"/>
    </row>
    <row r="298" spans="1:10" ht="12.75" customHeight="1" x14ac:dyDescent="0.25">
      <c r="A298" s="22" t="s">
        <v>342</v>
      </c>
      <c r="B298" s="17" t="s">
        <v>49</v>
      </c>
      <c r="C298" s="18">
        <v>606788.13</v>
      </c>
      <c r="D298" s="18">
        <v>2408587</v>
      </c>
      <c r="E298" s="18">
        <v>823993.92</v>
      </c>
      <c r="F298" s="27">
        <f t="shared" si="64"/>
        <v>135.79598533016787</v>
      </c>
      <c r="G298" s="27">
        <f t="shared" si="65"/>
        <v>34.210677048410545</v>
      </c>
      <c r="H298" s="28">
        <f t="shared" si="66"/>
        <v>217205.79000000004</v>
      </c>
      <c r="J298" s="38"/>
    </row>
    <row r="299" spans="1:10" ht="12.75" customHeight="1" x14ac:dyDescent="0.25">
      <c r="A299" s="24" t="s">
        <v>159</v>
      </c>
      <c r="B299" s="25" t="s">
        <v>3</v>
      </c>
      <c r="C299" s="26">
        <v>606788.13</v>
      </c>
      <c r="D299" s="26">
        <v>2320524</v>
      </c>
      <c r="E299" s="26">
        <v>823993.92</v>
      </c>
      <c r="F299" s="27">
        <f t="shared" si="64"/>
        <v>135.79598533016787</v>
      </c>
      <c r="G299" s="27">
        <f t="shared" si="65"/>
        <v>35.508959183356865</v>
      </c>
      <c r="H299" s="28">
        <f t="shared" si="66"/>
        <v>217205.79000000004</v>
      </c>
      <c r="J299" s="38"/>
    </row>
    <row r="300" spans="1:10" ht="12.75" customHeight="1" x14ac:dyDescent="0.25">
      <c r="A300" s="24" t="s">
        <v>160</v>
      </c>
      <c r="B300" s="25" t="s">
        <v>312</v>
      </c>
      <c r="C300" s="26"/>
      <c r="D300" s="26">
        <v>88063</v>
      </c>
      <c r="E300" s="26"/>
      <c r="F300" s="27" t="str">
        <f t="shared" si="64"/>
        <v>x</v>
      </c>
      <c r="G300" s="27">
        <f t="shared" si="65"/>
        <v>0</v>
      </c>
      <c r="H300" s="28">
        <f t="shared" si="66"/>
        <v>0</v>
      </c>
      <c r="J300" s="38"/>
    </row>
    <row r="301" spans="1:10" ht="12.75" customHeight="1" x14ac:dyDescent="0.25">
      <c r="A301" s="22" t="s">
        <v>343</v>
      </c>
      <c r="B301" s="17" t="s">
        <v>50</v>
      </c>
      <c r="C301" s="18">
        <v>425179.62</v>
      </c>
      <c r="D301" s="18">
        <v>1759312</v>
      </c>
      <c r="E301" s="18">
        <v>512807.82</v>
      </c>
      <c r="F301" s="27">
        <f t="shared" si="64"/>
        <v>120.60968961776672</v>
      </c>
      <c r="G301" s="27">
        <f t="shared" si="65"/>
        <v>29.148202251789336</v>
      </c>
      <c r="H301" s="28">
        <f t="shared" si="66"/>
        <v>87628.200000000012</v>
      </c>
      <c r="J301" s="38"/>
    </row>
    <row r="302" spans="1:10" ht="12.75" customHeight="1" x14ac:dyDescent="0.25">
      <c r="A302" s="24" t="s">
        <v>159</v>
      </c>
      <c r="B302" s="25" t="s">
        <v>3</v>
      </c>
      <c r="C302" s="26">
        <v>423277.65</v>
      </c>
      <c r="D302" s="26">
        <v>1702244</v>
      </c>
      <c r="E302" s="26">
        <v>512807.82</v>
      </c>
      <c r="F302" s="27">
        <f t="shared" si="64"/>
        <v>121.15164124540946</v>
      </c>
      <c r="G302" s="27">
        <f t="shared" si="65"/>
        <v>30.125400353885812</v>
      </c>
      <c r="H302" s="28">
        <f t="shared" si="66"/>
        <v>89530.169999999984</v>
      </c>
      <c r="J302" s="38"/>
    </row>
    <row r="303" spans="1:10" ht="12.75" customHeight="1" x14ac:dyDescent="0.25">
      <c r="A303" s="24" t="s">
        <v>160</v>
      </c>
      <c r="B303" s="25" t="s">
        <v>312</v>
      </c>
      <c r="C303" s="26">
        <v>1901.97</v>
      </c>
      <c r="D303" s="26">
        <v>57068</v>
      </c>
      <c r="E303" s="26"/>
      <c r="F303" s="27">
        <f t="shared" si="64"/>
        <v>0</v>
      </c>
      <c r="G303" s="27">
        <f t="shared" si="65"/>
        <v>0</v>
      </c>
      <c r="H303" s="28">
        <f t="shared" si="66"/>
        <v>-1901.97</v>
      </c>
      <c r="J303" s="38"/>
    </row>
    <row r="304" spans="1:10" ht="12.75" customHeight="1" x14ac:dyDescent="0.25">
      <c r="A304" s="22" t="s">
        <v>344</v>
      </c>
      <c r="B304" s="17" t="s">
        <v>51</v>
      </c>
      <c r="C304" s="18">
        <v>296683.86</v>
      </c>
      <c r="D304" s="18">
        <v>1465886</v>
      </c>
      <c r="E304" s="18">
        <v>306080.25</v>
      </c>
      <c r="F304" s="27">
        <f t="shared" si="64"/>
        <v>103.16713892019607</v>
      </c>
      <c r="G304" s="27">
        <f t="shared" si="65"/>
        <v>20.880221927216713</v>
      </c>
      <c r="H304" s="28">
        <f t="shared" si="66"/>
        <v>9396.390000000014</v>
      </c>
      <c r="J304" s="38"/>
    </row>
    <row r="305" spans="1:10" ht="12.75" customHeight="1" x14ac:dyDescent="0.25">
      <c r="A305" s="24" t="s">
        <v>159</v>
      </c>
      <c r="B305" s="25" t="s">
        <v>3</v>
      </c>
      <c r="C305" s="26">
        <v>296683.86</v>
      </c>
      <c r="D305" s="26">
        <v>1320962</v>
      </c>
      <c r="E305" s="26">
        <v>306080.25</v>
      </c>
      <c r="F305" s="27">
        <f t="shared" si="64"/>
        <v>103.16713892019607</v>
      </c>
      <c r="G305" s="27">
        <f t="shared" si="65"/>
        <v>23.171010975334642</v>
      </c>
      <c r="H305" s="28">
        <f t="shared" si="66"/>
        <v>9396.390000000014</v>
      </c>
      <c r="J305" s="38"/>
    </row>
    <row r="306" spans="1:10" ht="12.75" customHeight="1" x14ac:dyDescent="0.25">
      <c r="A306" s="24" t="s">
        <v>160</v>
      </c>
      <c r="B306" s="25" t="s">
        <v>312</v>
      </c>
      <c r="C306" s="26"/>
      <c r="D306" s="26">
        <v>144924</v>
      </c>
      <c r="E306" s="26"/>
      <c r="F306" s="27" t="str">
        <f t="shared" si="64"/>
        <v>x</v>
      </c>
      <c r="G306" s="27">
        <f t="shared" si="65"/>
        <v>0</v>
      </c>
      <c r="H306" s="28">
        <f t="shared" si="66"/>
        <v>0</v>
      </c>
      <c r="J306" s="38"/>
    </row>
    <row r="307" spans="1:10" ht="12.75" customHeight="1" x14ac:dyDescent="0.25">
      <c r="A307" s="22" t="s">
        <v>345</v>
      </c>
      <c r="B307" s="17" t="s">
        <v>346</v>
      </c>
      <c r="C307" s="18">
        <v>5288507.0599999996</v>
      </c>
      <c r="D307" s="18">
        <v>47054420</v>
      </c>
      <c r="E307" s="18">
        <v>6793766.1200000001</v>
      </c>
      <c r="F307" s="27">
        <f t="shared" si="64"/>
        <v>128.46283540746566</v>
      </c>
      <c r="G307" s="27">
        <f t="shared" si="65"/>
        <v>14.438104050586533</v>
      </c>
      <c r="H307" s="28">
        <f t="shared" si="66"/>
        <v>1505259.0600000005</v>
      </c>
      <c r="J307" s="38"/>
    </row>
    <row r="308" spans="1:10" ht="12.75" customHeight="1" x14ac:dyDescent="0.25">
      <c r="A308" s="24" t="s">
        <v>159</v>
      </c>
      <c r="B308" s="25" t="s">
        <v>3</v>
      </c>
      <c r="C308" s="26">
        <v>5166464.58</v>
      </c>
      <c r="D308" s="26">
        <v>44778618</v>
      </c>
      <c r="E308" s="26">
        <v>6793763.6200000001</v>
      </c>
      <c r="F308" s="27">
        <f t="shared" si="64"/>
        <v>131.49734242443989</v>
      </c>
      <c r="G308" s="27">
        <f t="shared" si="65"/>
        <v>15.171892129408729</v>
      </c>
      <c r="H308" s="28">
        <f t="shared" si="66"/>
        <v>1627299.04</v>
      </c>
      <c r="J308" s="38"/>
    </row>
    <row r="309" spans="1:10" ht="12.75" customHeight="1" x14ac:dyDescent="0.25">
      <c r="A309" s="24" t="s">
        <v>160</v>
      </c>
      <c r="B309" s="25" t="s">
        <v>312</v>
      </c>
      <c r="C309" s="26">
        <v>122042.48</v>
      </c>
      <c r="D309" s="26">
        <v>2275802</v>
      </c>
      <c r="E309" s="26">
        <v>2.5</v>
      </c>
      <c r="F309" s="27">
        <f t="shared" si="64"/>
        <v>2.0484670583554186E-3</v>
      </c>
      <c r="G309" s="27">
        <f t="shared" si="65"/>
        <v>1.0985138425926334E-4</v>
      </c>
      <c r="H309" s="28">
        <f t="shared" si="66"/>
        <v>-122039.98</v>
      </c>
      <c r="J309" s="38"/>
    </row>
    <row r="310" spans="1:10" ht="12.75" customHeight="1" x14ac:dyDescent="0.25">
      <c r="A310" s="22" t="s">
        <v>426</v>
      </c>
      <c r="B310" s="17" t="s">
        <v>427</v>
      </c>
      <c r="C310" s="26"/>
      <c r="D310" s="26">
        <v>9208308</v>
      </c>
      <c r="E310" s="26">
        <v>1484719.45</v>
      </c>
      <c r="F310" s="27" t="str">
        <f t="shared" ref="F310:F312" si="67">IF(C310=0,"x",E310/C310*100)</f>
        <v>x</v>
      </c>
      <c r="G310" s="27">
        <f t="shared" ref="G310:G312" si="68">IF(D310=0,"x",E310/D310*100)</f>
        <v>16.123694494145937</v>
      </c>
      <c r="H310" s="28">
        <f t="shared" ref="H310:H312" si="69">+E310-C310</f>
        <v>1484719.45</v>
      </c>
      <c r="J310" s="38"/>
    </row>
    <row r="311" spans="1:10" ht="12.75" customHeight="1" x14ac:dyDescent="0.25">
      <c r="A311" s="24" t="s">
        <v>159</v>
      </c>
      <c r="B311" s="25" t="s">
        <v>3</v>
      </c>
      <c r="C311" s="26"/>
      <c r="D311" s="26">
        <v>8876499</v>
      </c>
      <c r="E311" s="26">
        <v>1444776.38</v>
      </c>
      <c r="F311" s="27" t="str">
        <f t="shared" si="67"/>
        <v>x</v>
      </c>
      <c r="G311" s="27">
        <f t="shared" si="68"/>
        <v>16.27642136837958</v>
      </c>
      <c r="H311" s="28">
        <f t="shared" si="69"/>
        <v>1444776.38</v>
      </c>
      <c r="J311" s="38"/>
    </row>
    <row r="312" spans="1:10" ht="12.75" customHeight="1" x14ac:dyDescent="0.25">
      <c r="A312" s="24" t="s">
        <v>160</v>
      </c>
      <c r="B312" s="25" t="s">
        <v>312</v>
      </c>
      <c r="C312" s="26"/>
      <c r="D312" s="26">
        <v>331809</v>
      </c>
      <c r="E312" s="26">
        <v>39943.07</v>
      </c>
      <c r="F312" s="27" t="str">
        <f t="shared" si="67"/>
        <v>x</v>
      </c>
      <c r="G312" s="27">
        <f t="shared" si="68"/>
        <v>12.03797063973551</v>
      </c>
      <c r="H312" s="28">
        <f t="shared" si="69"/>
        <v>39943.07</v>
      </c>
      <c r="J312" s="38"/>
    </row>
    <row r="313" spans="1:10" ht="12.75" customHeight="1" x14ac:dyDescent="0.25">
      <c r="A313" s="16" t="s">
        <v>248</v>
      </c>
      <c r="B313" s="17" t="s">
        <v>81</v>
      </c>
      <c r="C313" s="18">
        <v>842805050.51999998</v>
      </c>
      <c r="D313" s="18">
        <v>3409996109</v>
      </c>
      <c r="E313" s="18">
        <v>1006996703.11</v>
      </c>
      <c r="F313" s="19">
        <f t="shared" si="61"/>
        <v>119.48156960956699</v>
      </c>
      <c r="G313" s="19">
        <f t="shared" si="62"/>
        <v>29.530728802072076</v>
      </c>
      <c r="H313" s="20">
        <f t="shared" si="63"/>
        <v>164191652.59000003</v>
      </c>
      <c r="J313" s="38"/>
    </row>
    <row r="314" spans="1:10" ht="12.75" customHeight="1" x14ac:dyDescent="0.25">
      <c r="A314" s="22" t="s">
        <v>249</v>
      </c>
      <c r="B314" s="17" t="s">
        <v>82</v>
      </c>
      <c r="C314" s="18">
        <v>548569851.5</v>
      </c>
      <c r="D314" s="18">
        <v>2117838154</v>
      </c>
      <c r="E314" s="18">
        <v>620047335.75999999</v>
      </c>
      <c r="F314" s="19">
        <f t="shared" si="61"/>
        <v>113.02978719383742</v>
      </c>
      <c r="G314" s="19">
        <f t="shared" si="62"/>
        <v>29.277371105478721</v>
      </c>
      <c r="H314" s="20">
        <f t="shared" si="63"/>
        <v>71477484.25999999</v>
      </c>
      <c r="J314" s="38"/>
    </row>
    <row r="315" spans="1:10" ht="12.75" customHeight="1" x14ac:dyDescent="0.25">
      <c r="A315" s="24" t="s">
        <v>159</v>
      </c>
      <c r="B315" s="25" t="s">
        <v>3</v>
      </c>
      <c r="C315" s="26">
        <v>546377258.28999996</v>
      </c>
      <c r="D315" s="26">
        <v>2072986943</v>
      </c>
      <c r="E315" s="26">
        <v>619735903.61000001</v>
      </c>
      <c r="F315" s="27">
        <f t="shared" si="61"/>
        <v>113.42637238409064</v>
      </c>
      <c r="G315" s="27">
        <f t="shared" si="62"/>
        <v>29.89579387862068</v>
      </c>
      <c r="H315" s="28">
        <f t="shared" si="63"/>
        <v>73358645.320000052</v>
      </c>
      <c r="J315" s="38"/>
    </row>
    <row r="316" spans="1:10" ht="12.75" customHeight="1" x14ac:dyDescent="0.25">
      <c r="A316" s="24" t="s">
        <v>160</v>
      </c>
      <c r="B316" s="25" t="s">
        <v>312</v>
      </c>
      <c r="C316" s="26">
        <v>2192593.21</v>
      </c>
      <c r="D316" s="26">
        <v>44851211</v>
      </c>
      <c r="E316" s="26">
        <v>311432.15000000002</v>
      </c>
      <c r="F316" s="27">
        <f t="shared" si="61"/>
        <v>14.203827165915561</v>
      </c>
      <c r="G316" s="27">
        <f t="shared" si="62"/>
        <v>0.694367315968347</v>
      </c>
      <c r="H316" s="28">
        <f t="shared" si="63"/>
        <v>-1881161.06</v>
      </c>
      <c r="J316" s="38"/>
    </row>
    <row r="317" spans="1:10" ht="12.75" customHeight="1" x14ac:dyDescent="0.25">
      <c r="A317" s="22" t="s">
        <v>250</v>
      </c>
      <c r="B317" s="17" t="s">
        <v>83</v>
      </c>
      <c r="C317" s="18">
        <v>214723250.47</v>
      </c>
      <c r="D317" s="18">
        <v>902756315</v>
      </c>
      <c r="E317" s="18">
        <v>301970542.10000002</v>
      </c>
      <c r="F317" s="19">
        <f t="shared" si="61"/>
        <v>140.63243800521255</v>
      </c>
      <c r="G317" s="19">
        <f t="shared" si="62"/>
        <v>33.449839905024646</v>
      </c>
      <c r="H317" s="20">
        <f t="shared" si="63"/>
        <v>87247291.630000025</v>
      </c>
      <c r="J317" s="38"/>
    </row>
    <row r="318" spans="1:10" ht="12.75" customHeight="1" x14ac:dyDescent="0.25">
      <c r="A318" s="24" t="s">
        <v>159</v>
      </c>
      <c r="B318" s="25" t="s">
        <v>3</v>
      </c>
      <c r="C318" s="26">
        <v>196635848.46000001</v>
      </c>
      <c r="D318" s="26">
        <v>735270480</v>
      </c>
      <c r="E318" s="26">
        <v>256052174.09</v>
      </c>
      <c r="F318" s="27">
        <f t="shared" si="61"/>
        <v>130.21642599522568</v>
      </c>
      <c r="G318" s="27">
        <f t="shared" si="62"/>
        <v>34.824215177250146</v>
      </c>
      <c r="H318" s="28">
        <f t="shared" si="63"/>
        <v>59416325.629999995</v>
      </c>
      <c r="J318" s="38"/>
    </row>
    <row r="319" spans="1:10" ht="12.75" customHeight="1" x14ac:dyDescent="0.25">
      <c r="A319" s="24" t="s">
        <v>160</v>
      </c>
      <c r="B319" s="25" t="s">
        <v>312</v>
      </c>
      <c r="C319" s="26">
        <v>18087402.010000002</v>
      </c>
      <c r="D319" s="26">
        <v>167485835</v>
      </c>
      <c r="E319" s="26">
        <v>45918368.009999998</v>
      </c>
      <c r="F319" s="27">
        <f t="shared" si="61"/>
        <v>253.8693394696102</v>
      </c>
      <c r="G319" s="27">
        <f t="shared" si="62"/>
        <v>27.416269566915911</v>
      </c>
      <c r="H319" s="28">
        <f t="shared" si="63"/>
        <v>27830965.999999996</v>
      </c>
      <c r="J319" s="38"/>
    </row>
    <row r="320" spans="1:10" ht="12.75" customHeight="1" x14ac:dyDescent="0.25">
      <c r="A320" s="22" t="s">
        <v>251</v>
      </c>
      <c r="B320" s="17" t="s">
        <v>84</v>
      </c>
      <c r="C320" s="18">
        <v>41923330.289999999</v>
      </c>
      <c r="D320" s="18">
        <v>148659716</v>
      </c>
      <c r="E320" s="18">
        <v>37699070.560000002</v>
      </c>
      <c r="F320" s="19">
        <f t="shared" si="61"/>
        <v>89.923845026673348</v>
      </c>
      <c r="G320" s="19">
        <f t="shared" si="62"/>
        <v>25.359304843552909</v>
      </c>
      <c r="H320" s="20">
        <f t="shared" si="63"/>
        <v>-4224259.7299999967</v>
      </c>
      <c r="J320" s="38"/>
    </row>
    <row r="321" spans="1:10" ht="12.75" customHeight="1" x14ac:dyDescent="0.25">
      <c r="A321" s="24" t="s">
        <v>159</v>
      </c>
      <c r="B321" s="25" t="s">
        <v>3</v>
      </c>
      <c r="C321" s="26">
        <v>32759584.370000001</v>
      </c>
      <c r="D321" s="26">
        <v>106280641</v>
      </c>
      <c r="E321" s="26">
        <v>32370261.879999999</v>
      </c>
      <c r="F321" s="27">
        <f t="shared" si="61"/>
        <v>98.811576833201428</v>
      </c>
      <c r="G321" s="27">
        <f t="shared" si="62"/>
        <v>30.45734535981957</v>
      </c>
      <c r="H321" s="28">
        <f t="shared" si="63"/>
        <v>-389322.49000000209</v>
      </c>
      <c r="J321" s="38"/>
    </row>
    <row r="322" spans="1:10" ht="12.75" customHeight="1" x14ac:dyDescent="0.25">
      <c r="A322" s="24" t="s">
        <v>160</v>
      </c>
      <c r="B322" s="25" t="s">
        <v>312</v>
      </c>
      <c r="C322" s="26">
        <v>9163745.9199999999</v>
      </c>
      <c r="D322" s="26">
        <v>42379075</v>
      </c>
      <c r="E322" s="26">
        <v>5328808.68</v>
      </c>
      <c r="F322" s="27">
        <f t="shared" si="61"/>
        <v>58.150986796456259</v>
      </c>
      <c r="G322" s="27">
        <f t="shared" si="62"/>
        <v>12.574150521218314</v>
      </c>
      <c r="H322" s="28">
        <f t="shared" si="63"/>
        <v>-3834937.24</v>
      </c>
      <c r="J322" s="38"/>
    </row>
    <row r="323" spans="1:10" ht="12.75" customHeight="1" x14ac:dyDescent="0.25">
      <c r="A323" s="22" t="s">
        <v>252</v>
      </c>
      <c r="B323" s="17" t="s">
        <v>85</v>
      </c>
      <c r="C323" s="18">
        <v>994121.72</v>
      </c>
      <c r="D323" s="18">
        <v>3780322</v>
      </c>
      <c r="E323" s="18">
        <v>1167669.53</v>
      </c>
      <c r="F323" s="19">
        <f t="shared" si="61"/>
        <v>117.45740048814145</v>
      </c>
      <c r="G323" s="19">
        <f t="shared" si="62"/>
        <v>30.888097098606941</v>
      </c>
      <c r="H323" s="20">
        <f t="shared" si="63"/>
        <v>173547.81000000006</v>
      </c>
      <c r="J323" s="38"/>
    </row>
    <row r="324" spans="1:10" ht="12.75" customHeight="1" x14ac:dyDescent="0.25">
      <c r="A324" s="24" t="s">
        <v>159</v>
      </c>
      <c r="B324" s="25" t="s">
        <v>3</v>
      </c>
      <c r="C324" s="26">
        <v>994001.8</v>
      </c>
      <c r="D324" s="26">
        <v>3733171</v>
      </c>
      <c r="E324" s="26">
        <v>1165778.23</v>
      </c>
      <c r="F324" s="27">
        <f t="shared" si="61"/>
        <v>117.28129969181143</v>
      </c>
      <c r="G324" s="27">
        <f t="shared" si="62"/>
        <v>31.227560430529433</v>
      </c>
      <c r="H324" s="28">
        <f t="shared" si="63"/>
        <v>171776.42999999993</v>
      </c>
      <c r="J324" s="38"/>
    </row>
    <row r="325" spans="1:10" ht="12.75" customHeight="1" x14ac:dyDescent="0.25">
      <c r="A325" s="24" t="s">
        <v>160</v>
      </c>
      <c r="B325" s="25" t="s">
        <v>312</v>
      </c>
      <c r="C325" s="26">
        <v>119.92</v>
      </c>
      <c r="D325" s="26">
        <v>47151</v>
      </c>
      <c r="E325" s="26">
        <v>1891.3</v>
      </c>
      <c r="F325" s="27">
        <f t="shared" si="61"/>
        <v>1577.1347565043361</v>
      </c>
      <c r="G325" s="27">
        <f t="shared" si="62"/>
        <v>4.0111556488727702</v>
      </c>
      <c r="H325" s="28">
        <f t="shared" si="63"/>
        <v>1771.3799999999999</v>
      </c>
      <c r="J325" s="38"/>
    </row>
    <row r="326" spans="1:10" ht="12.75" customHeight="1" x14ac:dyDescent="0.25">
      <c r="A326" s="22" t="s">
        <v>253</v>
      </c>
      <c r="B326" s="17" t="s">
        <v>86</v>
      </c>
      <c r="C326" s="18">
        <v>2731559.24</v>
      </c>
      <c r="D326" s="18">
        <v>14032491</v>
      </c>
      <c r="E326" s="18">
        <v>4361444.34</v>
      </c>
      <c r="F326" s="19">
        <f t="shared" si="61"/>
        <v>159.66867114329909</v>
      </c>
      <c r="G326" s="19">
        <f t="shared" si="62"/>
        <v>31.081041420229667</v>
      </c>
      <c r="H326" s="20">
        <f t="shared" si="63"/>
        <v>1629885.0999999996</v>
      </c>
      <c r="J326" s="38"/>
    </row>
    <row r="327" spans="1:10" ht="12.75" customHeight="1" x14ac:dyDescent="0.25">
      <c r="A327" s="24" t="s">
        <v>159</v>
      </c>
      <c r="B327" s="25" t="s">
        <v>3</v>
      </c>
      <c r="C327" s="26">
        <v>2693818.46</v>
      </c>
      <c r="D327" s="26">
        <v>13456488</v>
      </c>
      <c r="E327" s="26">
        <v>4353531.93</v>
      </c>
      <c r="F327" s="27">
        <f t="shared" si="61"/>
        <v>161.61192725659768</v>
      </c>
      <c r="G327" s="27">
        <f t="shared" si="62"/>
        <v>32.352660887447001</v>
      </c>
      <c r="H327" s="28">
        <f t="shared" si="63"/>
        <v>1659713.4699999997</v>
      </c>
      <c r="J327" s="38"/>
    </row>
    <row r="328" spans="1:10" ht="12.75" customHeight="1" x14ac:dyDescent="0.25">
      <c r="A328" s="24" t="s">
        <v>160</v>
      </c>
      <c r="B328" s="25" t="s">
        <v>312</v>
      </c>
      <c r="C328" s="26">
        <v>37740.78</v>
      </c>
      <c r="D328" s="26">
        <v>576003</v>
      </c>
      <c r="E328" s="26">
        <v>7912.41</v>
      </c>
      <c r="F328" s="27">
        <f t="shared" si="61"/>
        <v>20.965146984243567</v>
      </c>
      <c r="G328" s="27">
        <f t="shared" si="62"/>
        <v>1.3736751371086608</v>
      </c>
      <c r="H328" s="28">
        <f t="shared" si="63"/>
        <v>-29828.37</v>
      </c>
      <c r="J328" s="38"/>
    </row>
    <row r="329" spans="1:10" ht="12.75" customHeight="1" x14ac:dyDescent="0.25">
      <c r="A329" s="22" t="s">
        <v>254</v>
      </c>
      <c r="B329" s="17" t="s">
        <v>87</v>
      </c>
      <c r="C329" s="18">
        <v>8501257.1999999993</v>
      </c>
      <c r="D329" s="18">
        <v>85061754</v>
      </c>
      <c r="E329" s="18">
        <v>14685273.75</v>
      </c>
      <c r="F329" s="19">
        <f t="shared" si="61"/>
        <v>172.74237685691949</v>
      </c>
      <c r="G329" s="19">
        <f t="shared" si="62"/>
        <v>17.264249864868763</v>
      </c>
      <c r="H329" s="20">
        <f t="shared" si="63"/>
        <v>6184016.5500000007</v>
      </c>
      <c r="J329" s="38"/>
    </row>
    <row r="330" spans="1:10" ht="12.75" customHeight="1" x14ac:dyDescent="0.25">
      <c r="A330" s="24" t="s">
        <v>159</v>
      </c>
      <c r="B330" s="25" t="s">
        <v>3</v>
      </c>
      <c r="C330" s="26">
        <v>6012688.0700000003</v>
      </c>
      <c r="D330" s="26">
        <v>32803393</v>
      </c>
      <c r="E330" s="26">
        <v>9860612.4499999993</v>
      </c>
      <c r="F330" s="27">
        <f t="shared" si="61"/>
        <v>163.99674047950401</v>
      </c>
      <c r="G330" s="27">
        <f t="shared" si="62"/>
        <v>30.059733302588544</v>
      </c>
      <c r="H330" s="28">
        <f t="shared" si="63"/>
        <v>3847924.379999999</v>
      </c>
      <c r="J330" s="38"/>
    </row>
    <row r="331" spans="1:10" ht="12.75" customHeight="1" x14ac:dyDescent="0.25">
      <c r="A331" s="24" t="s">
        <v>160</v>
      </c>
      <c r="B331" s="25" t="s">
        <v>312</v>
      </c>
      <c r="C331" s="26">
        <v>2488569.13</v>
      </c>
      <c r="D331" s="26">
        <v>52258361</v>
      </c>
      <c r="E331" s="26">
        <v>4824661.3</v>
      </c>
      <c r="F331" s="27">
        <f t="shared" si="61"/>
        <v>193.87290639581309</v>
      </c>
      <c r="G331" s="27">
        <f t="shared" si="62"/>
        <v>9.2323241825360718</v>
      </c>
      <c r="H331" s="28">
        <f t="shared" si="63"/>
        <v>2336092.17</v>
      </c>
      <c r="J331" s="38"/>
    </row>
    <row r="332" spans="1:10" ht="12.75" customHeight="1" x14ac:dyDescent="0.25">
      <c r="A332" s="22" t="s">
        <v>255</v>
      </c>
      <c r="B332" s="17" t="s">
        <v>88</v>
      </c>
      <c r="C332" s="18">
        <v>1118090.01</v>
      </c>
      <c r="D332" s="18">
        <v>4000871</v>
      </c>
      <c r="E332" s="18">
        <v>1139488.46</v>
      </c>
      <c r="F332" s="19">
        <f t="shared" si="61"/>
        <v>101.91383965589675</v>
      </c>
      <c r="G332" s="19">
        <f t="shared" si="62"/>
        <v>28.481009760124731</v>
      </c>
      <c r="H332" s="20">
        <f t="shared" si="63"/>
        <v>21398.449999999953</v>
      </c>
      <c r="J332" s="38"/>
    </row>
    <row r="333" spans="1:10" ht="12.75" customHeight="1" x14ac:dyDescent="0.25">
      <c r="A333" s="24" t="s">
        <v>159</v>
      </c>
      <c r="B333" s="25" t="s">
        <v>3</v>
      </c>
      <c r="C333" s="26">
        <v>1115510.27</v>
      </c>
      <c r="D333" s="26">
        <v>3983617</v>
      </c>
      <c r="E333" s="26">
        <v>1129176.83</v>
      </c>
      <c r="F333" s="27">
        <f t="shared" si="61"/>
        <v>101.22513977392606</v>
      </c>
      <c r="G333" s="27">
        <f t="shared" si="62"/>
        <v>28.345516900846647</v>
      </c>
      <c r="H333" s="28">
        <f t="shared" si="63"/>
        <v>13666.560000000056</v>
      </c>
      <c r="J333" s="38"/>
    </row>
    <row r="334" spans="1:10" ht="12.75" customHeight="1" x14ac:dyDescent="0.25">
      <c r="A334" s="24" t="s">
        <v>160</v>
      </c>
      <c r="B334" s="25" t="s">
        <v>312</v>
      </c>
      <c r="C334" s="26">
        <v>2579.7399999999998</v>
      </c>
      <c r="D334" s="26">
        <v>17254</v>
      </c>
      <c r="E334" s="26">
        <v>10311.629999999999</v>
      </c>
      <c r="F334" s="27">
        <f t="shared" si="61"/>
        <v>399.71586283889076</v>
      </c>
      <c r="G334" s="27">
        <f t="shared" si="62"/>
        <v>59.763706966500521</v>
      </c>
      <c r="H334" s="28">
        <f t="shared" si="63"/>
        <v>7731.8899999999994</v>
      </c>
      <c r="J334" s="38"/>
    </row>
    <row r="335" spans="1:10" ht="12.75" customHeight="1" x14ac:dyDescent="0.25">
      <c r="A335" s="22" t="s">
        <v>256</v>
      </c>
      <c r="B335" s="17" t="s">
        <v>89</v>
      </c>
      <c r="C335" s="18">
        <v>4548267.37</v>
      </c>
      <c r="D335" s="18">
        <v>12618411</v>
      </c>
      <c r="E335" s="18">
        <v>4273260.8600000003</v>
      </c>
      <c r="F335" s="19">
        <f t="shared" si="61"/>
        <v>93.953598422689041</v>
      </c>
      <c r="G335" s="19">
        <f t="shared" si="62"/>
        <v>33.86528509809991</v>
      </c>
      <c r="H335" s="20">
        <f t="shared" si="63"/>
        <v>-275006.50999999978</v>
      </c>
      <c r="J335" s="38"/>
    </row>
    <row r="336" spans="1:10" ht="12.75" customHeight="1" x14ac:dyDescent="0.25">
      <c r="A336" s="24" t="s">
        <v>159</v>
      </c>
      <c r="B336" s="25" t="s">
        <v>3</v>
      </c>
      <c r="C336" s="26">
        <v>2235198.4700000002</v>
      </c>
      <c r="D336" s="26">
        <v>10227413</v>
      </c>
      <c r="E336" s="26">
        <v>2677134.92</v>
      </c>
      <c r="F336" s="27">
        <f t="shared" si="61"/>
        <v>119.77168720950313</v>
      </c>
      <c r="G336" s="27">
        <f t="shared" si="62"/>
        <v>26.176071309528616</v>
      </c>
      <c r="H336" s="28">
        <f t="shared" si="63"/>
        <v>441936.44999999972</v>
      </c>
      <c r="J336" s="38"/>
    </row>
    <row r="337" spans="1:10" ht="12.75" customHeight="1" x14ac:dyDescent="0.25">
      <c r="A337" s="24" t="s">
        <v>160</v>
      </c>
      <c r="B337" s="25" t="s">
        <v>312</v>
      </c>
      <c r="C337" s="26">
        <v>2313068.9</v>
      </c>
      <c r="D337" s="26">
        <v>2390998</v>
      </c>
      <c r="E337" s="26">
        <v>1596125.94</v>
      </c>
      <c r="F337" s="27">
        <f t="shared" si="61"/>
        <v>69.004686371426288</v>
      </c>
      <c r="G337" s="27">
        <f t="shared" si="62"/>
        <v>66.755636767575709</v>
      </c>
      <c r="H337" s="28">
        <f t="shared" si="63"/>
        <v>-716942.96</v>
      </c>
      <c r="J337" s="38"/>
    </row>
    <row r="338" spans="1:10" ht="12.75" customHeight="1" x14ac:dyDescent="0.25">
      <c r="A338" s="22" t="s">
        <v>257</v>
      </c>
      <c r="B338" s="17" t="s">
        <v>90</v>
      </c>
      <c r="C338" s="18">
        <v>1053690.71</v>
      </c>
      <c r="D338" s="18">
        <v>5935786</v>
      </c>
      <c r="E338" s="18">
        <v>1431576.07</v>
      </c>
      <c r="F338" s="19">
        <f t="shared" si="61"/>
        <v>135.86302473901475</v>
      </c>
      <c r="G338" s="19">
        <f t="shared" si="62"/>
        <v>24.117717013382897</v>
      </c>
      <c r="H338" s="20">
        <f t="shared" si="63"/>
        <v>377885.3600000001</v>
      </c>
      <c r="J338" s="38"/>
    </row>
    <row r="339" spans="1:10" ht="12.75" customHeight="1" x14ac:dyDescent="0.25">
      <c r="A339" s="24" t="s">
        <v>159</v>
      </c>
      <c r="B339" s="25" t="s">
        <v>3</v>
      </c>
      <c r="C339" s="26">
        <v>1051990.07</v>
      </c>
      <c r="D339" s="26">
        <v>5845525</v>
      </c>
      <c r="E339" s="26">
        <v>1431576.07</v>
      </c>
      <c r="F339" s="27">
        <f t="shared" si="61"/>
        <v>136.08265998176199</v>
      </c>
      <c r="G339" s="27">
        <f t="shared" si="62"/>
        <v>24.490119706955323</v>
      </c>
      <c r="H339" s="28">
        <f t="shared" si="63"/>
        <v>379586</v>
      </c>
      <c r="J339" s="38"/>
    </row>
    <row r="340" spans="1:10" ht="12.75" customHeight="1" x14ac:dyDescent="0.25">
      <c r="A340" s="24" t="s">
        <v>160</v>
      </c>
      <c r="B340" s="25" t="s">
        <v>312</v>
      </c>
      <c r="C340" s="26">
        <v>1700.64</v>
      </c>
      <c r="D340" s="26">
        <v>90261</v>
      </c>
      <c r="E340" s="26"/>
      <c r="F340" s="27">
        <f t="shared" si="61"/>
        <v>0</v>
      </c>
      <c r="G340" s="27">
        <f t="shared" si="62"/>
        <v>0</v>
      </c>
      <c r="H340" s="28">
        <f t="shared" si="63"/>
        <v>-1700.64</v>
      </c>
      <c r="J340" s="38"/>
    </row>
    <row r="341" spans="1:10" ht="12.75" customHeight="1" x14ac:dyDescent="0.25">
      <c r="A341" s="22" t="s">
        <v>258</v>
      </c>
      <c r="B341" s="17" t="s">
        <v>91</v>
      </c>
      <c r="C341" s="18">
        <v>720069.33</v>
      </c>
      <c r="D341" s="18">
        <v>4675394</v>
      </c>
      <c r="E341" s="18">
        <v>825454.37</v>
      </c>
      <c r="F341" s="19">
        <f t="shared" si="61"/>
        <v>114.63540184387524</v>
      </c>
      <c r="G341" s="19">
        <f t="shared" si="62"/>
        <v>17.655290014060849</v>
      </c>
      <c r="H341" s="20">
        <f t="shared" si="63"/>
        <v>105385.04000000004</v>
      </c>
      <c r="J341" s="38"/>
    </row>
    <row r="342" spans="1:10" ht="12.75" customHeight="1" x14ac:dyDescent="0.25">
      <c r="A342" s="24" t="s">
        <v>159</v>
      </c>
      <c r="B342" s="25" t="s">
        <v>3</v>
      </c>
      <c r="C342" s="26">
        <v>713595.42</v>
      </c>
      <c r="D342" s="26">
        <v>4154951</v>
      </c>
      <c r="E342" s="26">
        <v>818619.03</v>
      </c>
      <c r="F342" s="27">
        <f t="shared" si="61"/>
        <v>114.71752859624576</v>
      </c>
      <c r="G342" s="27">
        <f t="shared" si="62"/>
        <v>19.702254731764587</v>
      </c>
      <c r="H342" s="28">
        <f t="shared" si="63"/>
        <v>105023.60999999999</v>
      </c>
      <c r="J342" s="38"/>
    </row>
    <row r="343" spans="1:10" ht="12.75" customHeight="1" x14ac:dyDescent="0.25">
      <c r="A343" s="24" t="s">
        <v>160</v>
      </c>
      <c r="B343" s="25" t="s">
        <v>312</v>
      </c>
      <c r="C343" s="26">
        <v>6473.91</v>
      </c>
      <c r="D343" s="26">
        <v>520443</v>
      </c>
      <c r="E343" s="26">
        <v>6835.34</v>
      </c>
      <c r="F343" s="27">
        <f t="shared" si="61"/>
        <v>105.58287032102702</v>
      </c>
      <c r="G343" s="27">
        <f t="shared" si="62"/>
        <v>1.3133695716918088</v>
      </c>
      <c r="H343" s="28">
        <f t="shared" si="63"/>
        <v>361.43000000000029</v>
      </c>
      <c r="J343" s="38"/>
    </row>
    <row r="344" spans="1:10" ht="12.75" customHeight="1" x14ac:dyDescent="0.25">
      <c r="A344" s="22" t="s">
        <v>259</v>
      </c>
      <c r="B344" s="17" t="s">
        <v>92</v>
      </c>
      <c r="C344" s="18">
        <v>1601550.07</v>
      </c>
      <c r="D344" s="18">
        <v>9831508</v>
      </c>
      <c r="E344" s="18">
        <v>1181282.1200000001</v>
      </c>
      <c r="F344" s="19">
        <f t="shared" si="61"/>
        <v>73.758675556112962</v>
      </c>
      <c r="G344" s="19">
        <f t="shared" si="62"/>
        <v>12.015268868214319</v>
      </c>
      <c r="H344" s="20">
        <f t="shared" si="63"/>
        <v>-420267.94999999995</v>
      </c>
      <c r="J344" s="38"/>
    </row>
    <row r="345" spans="1:10" ht="12.75" customHeight="1" x14ac:dyDescent="0.25">
      <c r="A345" s="24" t="s">
        <v>159</v>
      </c>
      <c r="B345" s="25" t="s">
        <v>3</v>
      </c>
      <c r="C345" s="26">
        <v>1601018.54</v>
      </c>
      <c r="D345" s="26">
        <v>9790364</v>
      </c>
      <c r="E345" s="26">
        <v>1155328.6299999999</v>
      </c>
      <c r="F345" s="27">
        <f t="shared" si="61"/>
        <v>72.162101882967562</v>
      </c>
      <c r="G345" s="27">
        <f t="shared" si="62"/>
        <v>11.800670843290401</v>
      </c>
      <c r="H345" s="28">
        <f t="shared" si="63"/>
        <v>-445689.91000000015</v>
      </c>
      <c r="J345" s="38"/>
    </row>
    <row r="346" spans="1:10" ht="12.75" customHeight="1" x14ac:dyDescent="0.25">
      <c r="A346" s="24" t="s">
        <v>160</v>
      </c>
      <c r="B346" s="25" t="s">
        <v>312</v>
      </c>
      <c r="C346" s="26">
        <v>531.53</v>
      </c>
      <c r="D346" s="26">
        <v>41144</v>
      </c>
      <c r="E346" s="26">
        <v>25953.49</v>
      </c>
      <c r="F346" s="27">
        <f t="shared" si="61"/>
        <v>4882.7893063420697</v>
      </c>
      <c r="G346" s="27">
        <f t="shared" si="62"/>
        <v>63.079647093136302</v>
      </c>
      <c r="H346" s="28">
        <f t="shared" si="63"/>
        <v>25421.960000000003</v>
      </c>
      <c r="J346" s="38"/>
    </row>
    <row r="347" spans="1:10" ht="12.75" customHeight="1" x14ac:dyDescent="0.25">
      <c r="A347" s="22" t="s">
        <v>260</v>
      </c>
      <c r="B347" s="17" t="s">
        <v>93</v>
      </c>
      <c r="C347" s="18">
        <v>5532494.8499999996</v>
      </c>
      <c r="D347" s="18">
        <v>45557967</v>
      </c>
      <c r="E347" s="18">
        <v>7853276.4900000002</v>
      </c>
      <c r="F347" s="19">
        <f t="shared" si="61"/>
        <v>141.94819340862108</v>
      </c>
      <c r="G347" s="19">
        <f t="shared" si="62"/>
        <v>17.237987134061537</v>
      </c>
      <c r="H347" s="20">
        <f t="shared" si="63"/>
        <v>2320781.6400000006</v>
      </c>
      <c r="J347" s="38"/>
    </row>
    <row r="348" spans="1:10" ht="12.75" customHeight="1" x14ac:dyDescent="0.25">
      <c r="A348" s="24" t="s">
        <v>159</v>
      </c>
      <c r="B348" s="25" t="s">
        <v>3</v>
      </c>
      <c r="C348" s="26">
        <v>5505003.1900000004</v>
      </c>
      <c r="D348" s="26">
        <v>45366391</v>
      </c>
      <c r="E348" s="26">
        <v>7796267.1500000004</v>
      </c>
      <c r="F348" s="27">
        <f t="shared" si="61"/>
        <v>141.621482875108</v>
      </c>
      <c r="G348" s="27">
        <f t="shared" si="62"/>
        <v>17.185116510590408</v>
      </c>
      <c r="H348" s="28">
        <f t="shared" si="63"/>
        <v>2291263.96</v>
      </c>
      <c r="J348" s="38"/>
    </row>
    <row r="349" spans="1:10" ht="12.75" customHeight="1" x14ac:dyDescent="0.25">
      <c r="A349" s="24" t="s">
        <v>160</v>
      </c>
      <c r="B349" s="25" t="s">
        <v>312</v>
      </c>
      <c r="C349" s="26">
        <v>27491.66</v>
      </c>
      <c r="D349" s="26">
        <v>191576</v>
      </c>
      <c r="E349" s="26">
        <v>57009.34</v>
      </c>
      <c r="F349" s="27">
        <f t="shared" si="61"/>
        <v>207.36958044730653</v>
      </c>
      <c r="G349" s="27">
        <f t="shared" si="62"/>
        <v>29.758080344093202</v>
      </c>
      <c r="H349" s="28">
        <f t="shared" si="63"/>
        <v>29517.679999999997</v>
      </c>
      <c r="J349" s="38"/>
    </row>
    <row r="350" spans="1:10" ht="12.75" customHeight="1" x14ac:dyDescent="0.25">
      <c r="A350" s="22" t="s">
        <v>261</v>
      </c>
      <c r="B350" s="17" t="s">
        <v>94</v>
      </c>
      <c r="C350" s="18">
        <v>1626755.32</v>
      </c>
      <c r="D350" s="18">
        <v>20121043</v>
      </c>
      <c r="E350" s="18">
        <v>2164687.39</v>
      </c>
      <c r="F350" s="19">
        <f t="shared" ref="F350:F426" si="70">IF(C350=0,"x",E350/C350*100)</f>
        <v>133.06779227253426</v>
      </c>
      <c r="G350" s="19">
        <f t="shared" ref="G350:G426" si="71">IF(D350=0,"x",E350/D350*100)</f>
        <v>10.758325947616136</v>
      </c>
      <c r="H350" s="20">
        <f t="shared" ref="H350:H427" si="72">+E350-C350</f>
        <v>537932.07000000007</v>
      </c>
      <c r="J350" s="38"/>
    </row>
    <row r="351" spans="1:10" ht="12.75" customHeight="1" x14ac:dyDescent="0.25">
      <c r="A351" s="24" t="s">
        <v>159</v>
      </c>
      <c r="B351" s="25" t="s">
        <v>3</v>
      </c>
      <c r="C351" s="26">
        <v>1624672.23</v>
      </c>
      <c r="D351" s="26">
        <v>19946312</v>
      </c>
      <c r="E351" s="26">
        <v>2164687.39</v>
      </c>
      <c r="F351" s="27">
        <f t="shared" si="70"/>
        <v>133.238406493844</v>
      </c>
      <c r="G351" s="27">
        <f t="shared" si="71"/>
        <v>10.852569587801494</v>
      </c>
      <c r="H351" s="28">
        <f t="shared" si="72"/>
        <v>540015.16000000015</v>
      </c>
      <c r="J351" s="38"/>
    </row>
    <row r="352" spans="1:10" ht="12.75" customHeight="1" x14ac:dyDescent="0.25">
      <c r="A352" s="24" t="s">
        <v>160</v>
      </c>
      <c r="B352" s="25" t="s">
        <v>312</v>
      </c>
      <c r="C352" s="26">
        <v>2083.09</v>
      </c>
      <c r="D352" s="26">
        <v>174731</v>
      </c>
      <c r="E352" s="26"/>
      <c r="F352" s="27">
        <f t="shared" si="70"/>
        <v>0</v>
      </c>
      <c r="G352" s="27">
        <f t="shared" si="71"/>
        <v>0</v>
      </c>
      <c r="H352" s="28">
        <f t="shared" si="72"/>
        <v>-2083.09</v>
      </c>
      <c r="J352" s="38"/>
    </row>
    <row r="353" spans="1:10" ht="12.75" customHeight="1" x14ac:dyDescent="0.25">
      <c r="A353" s="22" t="s">
        <v>424</v>
      </c>
      <c r="B353" s="17" t="s">
        <v>425</v>
      </c>
      <c r="C353" s="18">
        <v>9160762.4399999995</v>
      </c>
      <c r="D353" s="18">
        <v>35126377</v>
      </c>
      <c r="E353" s="18">
        <v>8196341.3099999996</v>
      </c>
      <c r="F353" s="27">
        <f t="shared" ref="F353:F355" si="73">IF(C353=0,"x",E353/C353*100)</f>
        <v>89.472261328501389</v>
      </c>
      <c r="G353" s="27">
        <f t="shared" ref="G353:G355" si="74">IF(D353=0,"x",E353/D353*100)</f>
        <v>23.333864776318947</v>
      </c>
      <c r="H353" s="28">
        <f t="shared" ref="H353:H355" si="75">+E353-C353</f>
        <v>-964421.12999999989</v>
      </c>
      <c r="J353" s="38"/>
    </row>
    <row r="354" spans="1:10" ht="12.75" customHeight="1" x14ac:dyDescent="0.25">
      <c r="A354" s="24" t="s">
        <v>159</v>
      </c>
      <c r="B354" s="25" t="s">
        <v>3</v>
      </c>
      <c r="C354" s="26">
        <v>9160762.4399999995</v>
      </c>
      <c r="D354" s="26">
        <v>34806515</v>
      </c>
      <c r="E354" s="26">
        <v>8196341.3099999996</v>
      </c>
      <c r="F354" s="27">
        <f t="shared" si="73"/>
        <v>89.472261328501389</v>
      </c>
      <c r="G354" s="27">
        <f t="shared" si="74"/>
        <v>23.548296374974626</v>
      </c>
      <c r="H354" s="28">
        <f t="shared" si="75"/>
        <v>-964421.12999999989</v>
      </c>
      <c r="J354" s="38"/>
    </row>
    <row r="355" spans="1:10" ht="12.75" customHeight="1" x14ac:dyDescent="0.25">
      <c r="A355" s="24" t="s">
        <v>160</v>
      </c>
      <c r="B355" s="25" t="s">
        <v>312</v>
      </c>
      <c r="C355" s="26"/>
      <c r="D355" s="26">
        <v>319862</v>
      </c>
      <c r="E355" s="26"/>
      <c r="F355" s="27" t="str">
        <f t="shared" si="73"/>
        <v>x</v>
      </c>
      <c r="G355" s="27">
        <f t="shared" si="74"/>
        <v>0</v>
      </c>
      <c r="H355" s="28">
        <f t="shared" si="75"/>
        <v>0</v>
      </c>
      <c r="J355" s="38"/>
    </row>
    <row r="356" spans="1:10" ht="12.75" customHeight="1" x14ac:dyDescent="0.25">
      <c r="A356" s="16" t="s">
        <v>262</v>
      </c>
      <c r="B356" s="17" t="s">
        <v>387</v>
      </c>
      <c r="C356" s="18">
        <v>2410390036.5</v>
      </c>
      <c r="D356" s="18">
        <v>8110526319</v>
      </c>
      <c r="E356" s="18">
        <v>2802906394.9899998</v>
      </c>
      <c r="F356" s="19">
        <f t="shared" si="70"/>
        <v>116.28435035600928</v>
      </c>
      <c r="G356" s="19">
        <f t="shared" si="71"/>
        <v>34.558871825911154</v>
      </c>
      <c r="H356" s="20">
        <f t="shared" si="72"/>
        <v>392516358.48999977</v>
      </c>
      <c r="J356" s="38"/>
    </row>
    <row r="357" spans="1:10" ht="12.75" customHeight="1" x14ac:dyDescent="0.25">
      <c r="A357" s="22" t="s">
        <v>263</v>
      </c>
      <c r="B357" s="17" t="s">
        <v>388</v>
      </c>
      <c r="C357" s="18">
        <v>77979446.260000005</v>
      </c>
      <c r="D357" s="18">
        <v>259095168</v>
      </c>
      <c r="E357" s="18">
        <v>77607998.579999998</v>
      </c>
      <c r="F357" s="19">
        <f t="shared" si="70"/>
        <v>99.523659505401568</v>
      </c>
      <c r="G357" s="19">
        <f t="shared" si="71"/>
        <v>29.953471992190916</v>
      </c>
      <c r="H357" s="20">
        <f t="shared" si="72"/>
        <v>-371447.68000000715</v>
      </c>
      <c r="J357" s="38"/>
    </row>
    <row r="358" spans="1:10" ht="12.75" customHeight="1" x14ac:dyDescent="0.25">
      <c r="A358" s="24" t="s">
        <v>159</v>
      </c>
      <c r="B358" s="25" t="s">
        <v>3</v>
      </c>
      <c r="C358" s="26">
        <v>77969976.299999997</v>
      </c>
      <c r="D358" s="26">
        <v>251188334</v>
      </c>
      <c r="E358" s="26">
        <v>77467330.299999997</v>
      </c>
      <c r="F358" s="27">
        <f t="shared" si="70"/>
        <v>99.3553339069054</v>
      </c>
      <c r="G358" s="27">
        <f t="shared" si="71"/>
        <v>30.840337632877485</v>
      </c>
      <c r="H358" s="28">
        <f t="shared" si="72"/>
        <v>-502646</v>
      </c>
      <c r="J358" s="38"/>
    </row>
    <row r="359" spans="1:10" ht="12.75" customHeight="1" x14ac:dyDescent="0.25">
      <c r="A359" s="24" t="s">
        <v>160</v>
      </c>
      <c r="B359" s="25" t="s">
        <v>312</v>
      </c>
      <c r="C359" s="26">
        <v>9469.9599999999991</v>
      </c>
      <c r="D359" s="26">
        <v>7906834</v>
      </c>
      <c r="E359" s="26">
        <v>140668.28</v>
      </c>
      <c r="F359" s="27">
        <f t="shared" si="70"/>
        <v>1485.4157778913534</v>
      </c>
      <c r="G359" s="27">
        <f t="shared" si="71"/>
        <v>1.779072129249204</v>
      </c>
      <c r="H359" s="28">
        <f t="shared" si="72"/>
        <v>131198.32</v>
      </c>
      <c r="J359" s="38"/>
    </row>
    <row r="360" spans="1:10" ht="12.75" customHeight="1" x14ac:dyDescent="0.25">
      <c r="A360" s="22" t="s">
        <v>264</v>
      </c>
      <c r="B360" s="17" t="s">
        <v>95</v>
      </c>
      <c r="C360" s="18">
        <v>2037337140.8499999</v>
      </c>
      <c r="D360" s="18">
        <v>6804139106</v>
      </c>
      <c r="E360" s="18">
        <v>2341631476.6399999</v>
      </c>
      <c r="F360" s="19">
        <f t="shared" si="70"/>
        <v>114.93588516542947</v>
      </c>
      <c r="G360" s="19">
        <f t="shared" si="71"/>
        <v>34.414808988474547</v>
      </c>
      <c r="H360" s="20">
        <f t="shared" si="72"/>
        <v>304294335.78999996</v>
      </c>
      <c r="J360" s="38"/>
    </row>
    <row r="361" spans="1:10" ht="12.75" customHeight="1" x14ac:dyDescent="0.25">
      <c r="A361" s="24" t="s">
        <v>159</v>
      </c>
      <c r="B361" s="25" t="s">
        <v>3</v>
      </c>
      <c r="C361" s="26">
        <v>2033614904.02</v>
      </c>
      <c r="D361" s="26">
        <v>6793019106</v>
      </c>
      <c r="E361" s="26">
        <v>2340517102.9000001</v>
      </c>
      <c r="F361" s="27">
        <f t="shared" si="70"/>
        <v>115.09146093851513</v>
      </c>
      <c r="G361" s="27">
        <f t="shared" si="71"/>
        <v>34.454740467794586</v>
      </c>
      <c r="H361" s="28">
        <f t="shared" si="72"/>
        <v>306902198.88000011</v>
      </c>
      <c r="J361" s="38"/>
    </row>
    <row r="362" spans="1:10" ht="12.75" customHeight="1" x14ac:dyDescent="0.25">
      <c r="A362" s="24" t="s">
        <v>160</v>
      </c>
      <c r="B362" s="25" t="s">
        <v>312</v>
      </c>
      <c r="C362" s="26">
        <v>3722236.83</v>
      </c>
      <c r="D362" s="26">
        <v>11120000</v>
      </c>
      <c r="E362" s="26">
        <v>1114373.74</v>
      </c>
      <c r="F362" s="27">
        <f t="shared" si="70"/>
        <v>29.938281492959167</v>
      </c>
      <c r="G362" s="27">
        <f t="shared" si="71"/>
        <v>10.021346582733813</v>
      </c>
      <c r="H362" s="28">
        <f t="shared" si="72"/>
        <v>-2607863.09</v>
      </c>
      <c r="J362" s="38"/>
    </row>
    <row r="363" spans="1:10" ht="12.75" customHeight="1" x14ac:dyDescent="0.25">
      <c r="A363" s="22" t="s">
        <v>265</v>
      </c>
      <c r="B363" s="17" t="s">
        <v>96</v>
      </c>
      <c r="C363" s="18">
        <v>109080902.8</v>
      </c>
      <c r="D363" s="18">
        <v>292950549</v>
      </c>
      <c r="E363" s="18">
        <v>113974803.18000001</v>
      </c>
      <c r="F363" s="19">
        <f t="shared" si="70"/>
        <v>104.48648686835035</v>
      </c>
      <c r="G363" s="19">
        <f t="shared" si="71"/>
        <v>38.905816551311531</v>
      </c>
      <c r="H363" s="20">
        <f t="shared" si="72"/>
        <v>4893900.3800000101</v>
      </c>
      <c r="J363" s="38"/>
    </row>
    <row r="364" spans="1:10" ht="12.75" customHeight="1" x14ac:dyDescent="0.25">
      <c r="A364" s="24" t="s">
        <v>159</v>
      </c>
      <c r="B364" s="25" t="s">
        <v>3</v>
      </c>
      <c r="C364" s="26">
        <v>108909574.44</v>
      </c>
      <c r="D364" s="26">
        <v>290779772</v>
      </c>
      <c r="E364" s="26">
        <v>112651764.06999999</v>
      </c>
      <c r="F364" s="27">
        <f t="shared" si="70"/>
        <v>103.43605201768705</v>
      </c>
      <c r="G364" s="27">
        <f t="shared" si="71"/>
        <v>38.741265699183501</v>
      </c>
      <c r="H364" s="28">
        <f t="shared" si="72"/>
        <v>3742189.6299999952</v>
      </c>
      <c r="J364" s="38"/>
    </row>
    <row r="365" spans="1:10" ht="12.75" customHeight="1" x14ac:dyDescent="0.25">
      <c r="A365" s="24" t="s">
        <v>160</v>
      </c>
      <c r="B365" s="25" t="s">
        <v>312</v>
      </c>
      <c r="C365" s="26">
        <v>171328.36</v>
      </c>
      <c r="D365" s="26">
        <v>2170777</v>
      </c>
      <c r="E365" s="26">
        <v>1323039.1100000001</v>
      </c>
      <c r="F365" s="27">
        <f t="shared" si="70"/>
        <v>772.2242307111328</v>
      </c>
      <c r="G365" s="27">
        <f t="shared" si="71"/>
        <v>60.947721023393932</v>
      </c>
      <c r="H365" s="28">
        <f t="shared" si="72"/>
        <v>1151710.75</v>
      </c>
      <c r="J365" s="38"/>
    </row>
    <row r="366" spans="1:10" ht="12.75" customHeight="1" x14ac:dyDescent="0.25">
      <c r="A366" s="22" t="s">
        <v>266</v>
      </c>
      <c r="B366" s="17" t="s">
        <v>389</v>
      </c>
      <c r="C366" s="18">
        <v>6080688.9299999997</v>
      </c>
      <c r="D366" s="18">
        <v>30091082</v>
      </c>
      <c r="E366" s="18">
        <v>12168718.6</v>
      </c>
      <c r="F366" s="19">
        <f t="shared" si="70"/>
        <v>200.12072217613013</v>
      </c>
      <c r="G366" s="19">
        <f t="shared" si="71"/>
        <v>40.439617957240621</v>
      </c>
      <c r="H366" s="20">
        <f t="shared" si="72"/>
        <v>6088029.6699999999</v>
      </c>
      <c r="J366" s="38"/>
    </row>
    <row r="367" spans="1:10" ht="12.75" customHeight="1" x14ac:dyDescent="0.25">
      <c r="A367" s="24" t="s">
        <v>159</v>
      </c>
      <c r="B367" s="25" t="s">
        <v>3</v>
      </c>
      <c r="C367" s="26">
        <v>6068248.5199999996</v>
      </c>
      <c r="D367" s="26">
        <v>29771685</v>
      </c>
      <c r="E367" s="26">
        <v>12135115.85</v>
      </c>
      <c r="F367" s="27">
        <f t="shared" si="70"/>
        <v>199.97723906666894</v>
      </c>
      <c r="G367" s="27">
        <f t="shared" si="71"/>
        <v>40.760594672421121</v>
      </c>
      <c r="H367" s="28">
        <f t="shared" si="72"/>
        <v>6066867.3300000001</v>
      </c>
      <c r="J367" s="38"/>
    </row>
    <row r="368" spans="1:10" ht="12.75" customHeight="1" x14ac:dyDescent="0.25">
      <c r="A368" s="24" t="s">
        <v>160</v>
      </c>
      <c r="B368" s="25" t="s">
        <v>312</v>
      </c>
      <c r="C368" s="26">
        <v>12440.41</v>
      </c>
      <c r="D368" s="26">
        <v>319397</v>
      </c>
      <c r="E368" s="26">
        <v>33602.75</v>
      </c>
      <c r="F368" s="27">
        <f t="shared" si="70"/>
        <v>270.10966680358604</v>
      </c>
      <c r="G368" s="27">
        <f t="shared" si="71"/>
        <v>10.520684289457947</v>
      </c>
      <c r="H368" s="28">
        <f t="shared" si="72"/>
        <v>21162.34</v>
      </c>
      <c r="J368" s="38"/>
    </row>
    <row r="369" spans="1:10" ht="12.75" customHeight="1" x14ac:dyDescent="0.25">
      <c r="A369" s="22" t="s">
        <v>267</v>
      </c>
      <c r="B369" s="17" t="s">
        <v>97</v>
      </c>
      <c r="C369" s="18">
        <v>2775998.25</v>
      </c>
      <c r="D369" s="18">
        <v>11747030</v>
      </c>
      <c r="E369" s="18">
        <v>2756604.01</v>
      </c>
      <c r="F369" s="19">
        <f t="shared" si="70"/>
        <v>99.301359790122333</v>
      </c>
      <c r="G369" s="19">
        <f t="shared" si="71"/>
        <v>23.466391164404961</v>
      </c>
      <c r="H369" s="20">
        <f t="shared" si="72"/>
        <v>-19394.240000000224</v>
      </c>
      <c r="J369" s="38"/>
    </row>
    <row r="370" spans="1:10" ht="12.75" customHeight="1" x14ac:dyDescent="0.25">
      <c r="A370" s="24" t="s">
        <v>159</v>
      </c>
      <c r="B370" s="25" t="s">
        <v>3</v>
      </c>
      <c r="C370" s="26">
        <v>2714393.49</v>
      </c>
      <c r="D370" s="26">
        <v>9833964</v>
      </c>
      <c r="E370" s="26">
        <v>2543178.4300000002</v>
      </c>
      <c r="F370" s="27">
        <f t="shared" si="70"/>
        <v>93.692327194610243</v>
      </c>
      <c r="G370" s="27">
        <f t="shared" si="71"/>
        <v>25.861172869862042</v>
      </c>
      <c r="H370" s="28">
        <f t="shared" si="72"/>
        <v>-171215.06000000006</v>
      </c>
      <c r="J370" s="38"/>
    </row>
    <row r="371" spans="1:10" ht="12.75" customHeight="1" x14ac:dyDescent="0.25">
      <c r="A371" s="24" t="s">
        <v>160</v>
      </c>
      <c r="B371" s="25" t="s">
        <v>312</v>
      </c>
      <c r="C371" s="26">
        <v>61604.76</v>
      </c>
      <c r="D371" s="26">
        <v>1913066</v>
      </c>
      <c r="E371" s="26">
        <v>213425.58</v>
      </c>
      <c r="F371" s="27">
        <f t="shared" si="70"/>
        <v>346.44332678189153</v>
      </c>
      <c r="G371" s="27">
        <f t="shared" si="71"/>
        <v>11.156205797395383</v>
      </c>
      <c r="H371" s="28">
        <f t="shared" si="72"/>
        <v>151820.81999999998</v>
      </c>
      <c r="J371" s="38"/>
    </row>
    <row r="372" spans="1:10" ht="12.75" customHeight="1" x14ac:dyDescent="0.25">
      <c r="A372" s="22" t="s">
        <v>268</v>
      </c>
      <c r="B372" s="17" t="s">
        <v>390</v>
      </c>
      <c r="C372" s="18">
        <v>450224.75</v>
      </c>
      <c r="D372" s="18">
        <v>8629978</v>
      </c>
      <c r="E372" s="18">
        <v>1196486.07</v>
      </c>
      <c r="F372" s="19">
        <f t="shared" si="70"/>
        <v>265.75306444170383</v>
      </c>
      <c r="G372" s="19">
        <f t="shared" si="71"/>
        <v>13.864300349317229</v>
      </c>
      <c r="H372" s="20">
        <f t="shared" si="72"/>
        <v>746261.32000000007</v>
      </c>
      <c r="J372" s="38"/>
    </row>
    <row r="373" spans="1:10" ht="12.75" customHeight="1" x14ac:dyDescent="0.25">
      <c r="A373" s="24" t="s">
        <v>159</v>
      </c>
      <c r="B373" s="25" t="s">
        <v>3</v>
      </c>
      <c r="C373" s="26">
        <v>444132.9</v>
      </c>
      <c r="D373" s="26">
        <v>8606885</v>
      </c>
      <c r="E373" s="26">
        <v>1183616.55</v>
      </c>
      <c r="F373" s="27">
        <f t="shared" si="70"/>
        <v>266.50053396179385</v>
      </c>
      <c r="G373" s="27">
        <f t="shared" si="71"/>
        <v>13.751973565349138</v>
      </c>
      <c r="H373" s="28">
        <f t="shared" si="72"/>
        <v>739483.65</v>
      </c>
      <c r="J373" s="38"/>
    </row>
    <row r="374" spans="1:10" ht="12.75" customHeight="1" x14ac:dyDescent="0.25">
      <c r="A374" s="24" t="s">
        <v>160</v>
      </c>
      <c r="B374" s="25" t="s">
        <v>312</v>
      </c>
      <c r="C374" s="26">
        <v>6091.85</v>
      </c>
      <c r="D374" s="26">
        <v>23093</v>
      </c>
      <c r="E374" s="26">
        <v>12869.52</v>
      </c>
      <c r="F374" s="27">
        <f t="shared" si="70"/>
        <v>211.25799223552778</v>
      </c>
      <c r="G374" s="27">
        <f t="shared" si="71"/>
        <v>55.729095396873518</v>
      </c>
      <c r="H374" s="28">
        <f t="shared" si="72"/>
        <v>6777.67</v>
      </c>
      <c r="J374" s="38"/>
    </row>
    <row r="375" spans="1:10" ht="12.75" customHeight="1" x14ac:dyDescent="0.25">
      <c r="A375" s="22" t="s">
        <v>347</v>
      </c>
      <c r="B375" s="17" t="s">
        <v>115</v>
      </c>
      <c r="C375" s="18">
        <v>44062462.689999998</v>
      </c>
      <c r="D375" s="18">
        <v>181650192</v>
      </c>
      <c r="E375" s="18">
        <v>48558130.100000001</v>
      </c>
      <c r="F375" s="27">
        <f t="shared" ref="F375:F377" si="76">IF(C375=0,"x",E375/C375*100)</f>
        <v>110.20294176843706</v>
      </c>
      <c r="G375" s="27">
        <f t="shared" ref="G375:G377" si="77">IF(D375=0,"x",E375/D375*100)</f>
        <v>26.731670121218482</v>
      </c>
      <c r="H375" s="28">
        <f t="shared" ref="H375:H377" si="78">+E375-C375</f>
        <v>4495667.4100000039</v>
      </c>
      <c r="J375" s="38"/>
    </row>
    <row r="376" spans="1:10" ht="12.75" customHeight="1" x14ac:dyDescent="0.25">
      <c r="A376" s="24" t="s">
        <v>159</v>
      </c>
      <c r="B376" s="25" t="s">
        <v>3</v>
      </c>
      <c r="C376" s="26">
        <v>40964912.119999997</v>
      </c>
      <c r="D376" s="26">
        <v>158641486</v>
      </c>
      <c r="E376" s="26">
        <v>43550072.32</v>
      </c>
      <c r="F376" s="27">
        <f t="shared" si="76"/>
        <v>106.31066946372837</v>
      </c>
      <c r="G376" s="27">
        <f t="shared" si="77"/>
        <v>27.451881231117564</v>
      </c>
      <c r="H376" s="28">
        <f t="shared" si="78"/>
        <v>2585160.200000003</v>
      </c>
      <c r="J376" s="38"/>
    </row>
    <row r="377" spans="1:10" ht="12.75" customHeight="1" x14ac:dyDescent="0.25">
      <c r="A377" s="24" t="s">
        <v>160</v>
      </c>
      <c r="B377" s="25" t="s">
        <v>312</v>
      </c>
      <c r="C377" s="26">
        <v>3097550.57</v>
      </c>
      <c r="D377" s="26">
        <v>23008706</v>
      </c>
      <c r="E377" s="26">
        <v>5008057.78</v>
      </c>
      <c r="F377" s="27">
        <f t="shared" si="76"/>
        <v>161.67799901326552</v>
      </c>
      <c r="G377" s="27">
        <f t="shared" si="77"/>
        <v>21.765925384939074</v>
      </c>
      <c r="H377" s="28">
        <f t="shared" si="78"/>
        <v>1910507.2100000004</v>
      </c>
      <c r="J377" s="38"/>
    </row>
    <row r="378" spans="1:10" ht="12.75" customHeight="1" x14ac:dyDescent="0.25">
      <c r="A378" s="22" t="s">
        <v>437</v>
      </c>
      <c r="B378" s="17" t="s">
        <v>438</v>
      </c>
      <c r="C378" s="18">
        <v>132017456.39</v>
      </c>
      <c r="D378" s="18">
        <v>512420940</v>
      </c>
      <c r="E378" s="18">
        <v>203208409.38999999</v>
      </c>
      <c r="F378" s="27">
        <f t="shared" ref="F378:F388" si="79">IF(C378=0,"x",E378/C378*100)</f>
        <v>153.92540876540664</v>
      </c>
      <c r="G378" s="27">
        <f t="shared" ref="G378:G388" si="80">IF(D378=0,"x",E378/D378*100)</f>
        <v>39.656538897493135</v>
      </c>
      <c r="H378" s="28">
        <f t="shared" ref="H378:H388" si="81">+E378-C378</f>
        <v>71190952.999999985</v>
      </c>
      <c r="J378" s="38"/>
    </row>
    <row r="379" spans="1:10" ht="12.75" customHeight="1" x14ac:dyDescent="0.25">
      <c r="A379" s="24" t="s">
        <v>159</v>
      </c>
      <c r="B379" s="25" t="s">
        <v>3</v>
      </c>
      <c r="C379" s="26">
        <v>132017456.39</v>
      </c>
      <c r="D379" s="26">
        <v>496976573</v>
      </c>
      <c r="E379" s="26">
        <v>202100499.56</v>
      </c>
      <c r="F379" s="27">
        <f t="shared" si="79"/>
        <v>153.08619411887761</v>
      </c>
      <c r="G379" s="27">
        <f t="shared" si="80"/>
        <v>40.666001284531376</v>
      </c>
      <c r="H379" s="28">
        <f t="shared" si="81"/>
        <v>70083043.170000002</v>
      </c>
      <c r="J379" s="38"/>
    </row>
    <row r="380" spans="1:10" ht="12.75" customHeight="1" x14ac:dyDescent="0.25">
      <c r="A380" s="24" t="s">
        <v>160</v>
      </c>
      <c r="B380" s="25" t="s">
        <v>312</v>
      </c>
      <c r="C380" s="26"/>
      <c r="D380" s="26">
        <v>15444367</v>
      </c>
      <c r="E380" s="26">
        <v>1107909.83</v>
      </c>
      <c r="F380" s="27" t="str">
        <f t="shared" si="79"/>
        <v>x</v>
      </c>
      <c r="G380" s="27">
        <f t="shared" si="80"/>
        <v>7.1735528558729538</v>
      </c>
      <c r="H380" s="28">
        <f t="shared" si="81"/>
        <v>1107909.83</v>
      </c>
      <c r="J380" s="38"/>
    </row>
    <row r="381" spans="1:10" ht="12.75" customHeight="1" x14ac:dyDescent="0.25">
      <c r="A381" s="22" t="s">
        <v>439</v>
      </c>
      <c r="B381" s="17" t="s">
        <v>440</v>
      </c>
      <c r="C381" s="18"/>
      <c r="D381" s="18">
        <v>5628519</v>
      </c>
      <c r="E381" s="18">
        <v>1016291.1</v>
      </c>
      <c r="F381" s="27" t="str">
        <f t="shared" ref="F381:F383" si="82">IF(C381=0,"x",E381/C381*100)</f>
        <v>x</v>
      </c>
      <c r="G381" s="27">
        <f t="shared" ref="G381:G383" si="83">IF(D381=0,"x",E381/D381*100)</f>
        <v>18.056101436274798</v>
      </c>
      <c r="H381" s="28">
        <f t="shared" ref="H381:H383" si="84">+E381-C381</f>
        <v>1016291.1</v>
      </c>
      <c r="J381" s="38"/>
    </row>
    <row r="382" spans="1:10" ht="12.75" customHeight="1" x14ac:dyDescent="0.25">
      <c r="A382" s="24" t="s">
        <v>159</v>
      </c>
      <c r="B382" s="25" t="s">
        <v>3</v>
      </c>
      <c r="C382" s="26"/>
      <c r="D382" s="26">
        <v>5240484</v>
      </c>
      <c r="E382" s="26">
        <v>961643.77</v>
      </c>
      <c r="F382" s="27" t="str">
        <f t="shared" si="82"/>
        <v>x</v>
      </c>
      <c r="G382" s="27">
        <f t="shared" si="83"/>
        <v>18.350285393486558</v>
      </c>
      <c r="H382" s="28">
        <f t="shared" si="84"/>
        <v>961643.77</v>
      </c>
      <c r="J382" s="38"/>
    </row>
    <row r="383" spans="1:10" ht="12.75" customHeight="1" x14ac:dyDescent="0.25">
      <c r="A383" s="24" t="s">
        <v>160</v>
      </c>
      <c r="B383" s="25" t="s">
        <v>312</v>
      </c>
      <c r="C383" s="26"/>
      <c r="D383" s="26">
        <v>388035</v>
      </c>
      <c r="E383" s="26">
        <v>54647.33</v>
      </c>
      <c r="F383" s="27" t="str">
        <f t="shared" si="82"/>
        <v>x</v>
      </c>
      <c r="G383" s="27">
        <f t="shared" si="83"/>
        <v>14.08309301995954</v>
      </c>
      <c r="H383" s="28">
        <f t="shared" si="84"/>
        <v>54647.33</v>
      </c>
      <c r="J383" s="38"/>
    </row>
    <row r="384" spans="1:10" ht="12.75" customHeight="1" x14ac:dyDescent="0.25">
      <c r="A384" s="22" t="s">
        <v>441</v>
      </c>
      <c r="B384" s="17" t="s">
        <v>442</v>
      </c>
      <c r="C384" s="18"/>
      <c r="D384" s="18">
        <v>706473</v>
      </c>
      <c r="E384" s="18"/>
      <c r="F384" s="27" t="str">
        <f t="shared" ref="F384:F387" si="85">IF(C384=0,"x",E384/C384*100)</f>
        <v>x</v>
      </c>
      <c r="G384" s="27">
        <f t="shared" ref="G384:G387" si="86">IF(D384=0,"x",E384/D384*100)</f>
        <v>0</v>
      </c>
      <c r="H384" s="28">
        <f t="shared" ref="H384:H387" si="87">+E384-C384</f>
        <v>0</v>
      </c>
      <c r="J384" s="38"/>
    </row>
    <row r="385" spans="1:10" ht="12.75" customHeight="1" x14ac:dyDescent="0.25">
      <c r="A385" s="24" t="s">
        <v>159</v>
      </c>
      <c r="B385" s="25" t="s">
        <v>3</v>
      </c>
      <c r="C385" s="26"/>
      <c r="D385" s="26">
        <v>682037</v>
      </c>
      <c r="E385" s="26"/>
      <c r="F385" s="27" t="str">
        <f t="shared" si="85"/>
        <v>x</v>
      </c>
      <c r="G385" s="27">
        <f t="shared" si="86"/>
        <v>0</v>
      </c>
      <c r="H385" s="28">
        <f t="shared" si="87"/>
        <v>0</v>
      </c>
      <c r="J385" s="38"/>
    </row>
    <row r="386" spans="1:10" ht="12.75" customHeight="1" x14ac:dyDescent="0.25">
      <c r="A386" s="24" t="s">
        <v>160</v>
      </c>
      <c r="B386" s="25" t="s">
        <v>312</v>
      </c>
      <c r="C386" s="26"/>
      <c r="D386" s="26">
        <v>24436</v>
      </c>
      <c r="E386" s="26"/>
      <c r="F386" s="27" t="str">
        <f t="shared" si="85"/>
        <v>x</v>
      </c>
      <c r="G386" s="27">
        <f t="shared" si="86"/>
        <v>0</v>
      </c>
      <c r="H386" s="28">
        <f t="shared" si="87"/>
        <v>0</v>
      </c>
      <c r="J386" s="38"/>
    </row>
    <row r="387" spans="1:10" ht="12.75" customHeight="1" x14ac:dyDescent="0.25">
      <c r="A387" s="22" t="s">
        <v>316</v>
      </c>
      <c r="B387" s="17" t="s">
        <v>317</v>
      </c>
      <c r="C387" s="18">
        <v>187685.87</v>
      </c>
      <c r="D387" s="18">
        <v>1262046</v>
      </c>
      <c r="E387" s="26">
        <v>297461</v>
      </c>
      <c r="F387" s="27">
        <f t="shared" si="85"/>
        <v>158.48875570654306</v>
      </c>
      <c r="G387" s="27">
        <f t="shared" si="86"/>
        <v>23.56974309969684</v>
      </c>
      <c r="H387" s="28">
        <f t="shared" si="87"/>
        <v>109775.13</v>
      </c>
      <c r="J387" s="38"/>
    </row>
    <row r="388" spans="1:10" ht="12.75" customHeight="1" x14ac:dyDescent="0.25">
      <c r="A388" s="24" t="s">
        <v>159</v>
      </c>
      <c r="B388" s="25" t="s">
        <v>3</v>
      </c>
      <c r="C388" s="26">
        <v>181493.24</v>
      </c>
      <c r="D388" s="26">
        <v>1235236</v>
      </c>
      <c r="E388" s="26">
        <v>224382.09</v>
      </c>
      <c r="F388" s="27">
        <f t="shared" si="79"/>
        <v>123.63110053024565</v>
      </c>
      <c r="G388" s="27">
        <f t="shared" si="80"/>
        <v>18.165119054172642</v>
      </c>
      <c r="H388" s="28">
        <f t="shared" si="81"/>
        <v>42888.850000000006</v>
      </c>
      <c r="J388" s="38"/>
    </row>
    <row r="389" spans="1:10" ht="12.75" customHeight="1" x14ac:dyDescent="0.25">
      <c r="A389" s="24" t="s">
        <v>160</v>
      </c>
      <c r="B389" s="25" t="s">
        <v>312</v>
      </c>
      <c r="C389" s="26">
        <v>6192.63</v>
      </c>
      <c r="D389" s="26">
        <v>26810</v>
      </c>
      <c r="E389" s="26">
        <v>73078.91</v>
      </c>
      <c r="F389" s="27">
        <f t="shared" si="70"/>
        <v>1180.0948869866277</v>
      </c>
      <c r="G389" s="27">
        <f t="shared" si="71"/>
        <v>272.58079074972028</v>
      </c>
      <c r="H389" s="28">
        <f t="shared" si="72"/>
        <v>66886.28</v>
      </c>
      <c r="J389" s="38"/>
    </row>
    <row r="390" spans="1:10" ht="12.75" customHeight="1" x14ac:dyDescent="0.25">
      <c r="A390" s="22" t="s">
        <v>318</v>
      </c>
      <c r="B390" s="17" t="s">
        <v>319</v>
      </c>
      <c r="C390" s="18">
        <v>229343</v>
      </c>
      <c r="D390" s="18">
        <v>1089787</v>
      </c>
      <c r="E390" s="18">
        <v>264188.62</v>
      </c>
      <c r="F390" s="19">
        <f t="shared" si="70"/>
        <v>115.19367061562811</v>
      </c>
      <c r="G390" s="19">
        <f t="shared" si="71"/>
        <v>24.242225315589192</v>
      </c>
      <c r="H390" s="20">
        <f t="shared" si="72"/>
        <v>34845.619999999995</v>
      </c>
      <c r="J390" s="38"/>
    </row>
    <row r="391" spans="1:10" ht="12.75" customHeight="1" x14ac:dyDescent="0.25">
      <c r="A391" s="24" t="s">
        <v>159</v>
      </c>
      <c r="B391" s="25" t="s">
        <v>3</v>
      </c>
      <c r="C391" s="26">
        <v>229261.71</v>
      </c>
      <c r="D391" s="26">
        <v>1077842</v>
      </c>
      <c r="E391" s="26">
        <v>258918.38</v>
      </c>
      <c r="F391" s="27">
        <f t="shared" si="70"/>
        <v>112.93572747058374</v>
      </c>
      <c r="G391" s="27">
        <f t="shared" si="71"/>
        <v>24.02192343590248</v>
      </c>
      <c r="H391" s="28">
        <f t="shared" si="72"/>
        <v>29656.670000000013</v>
      </c>
      <c r="J391" s="38"/>
    </row>
    <row r="392" spans="1:10" ht="12.75" customHeight="1" x14ac:dyDescent="0.25">
      <c r="A392" s="24" t="s">
        <v>160</v>
      </c>
      <c r="B392" s="25" t="s">
        <v>312</v>
      </c>
      <c r="C392" s="26">
        <v>81.290000000000006</v>
      </c>
      <c r="D392" s="26">
        <v>11945</v>
      </c>
      <c r="E392" s="26">
        <v>5270.24</v>
      </c>
      <c r="F392" s="27">
        <f t="shared" si="70"/>
        <v>6483.2574732439407</v>
      </c>
      <c r="G392" s="27">
        <f t="shared" si="71"/>
        <v>44.120887400586014</v>
      </c>
      <c r="H392" s="28">
        <f t="shared" si="72"/>
        <v>5188.95</v>
      </c>
      <c r="J392" s="38"/>
    </row>
    <row r="393" spans="1:10" ht="12.75" customHeight="1" x14ac:dyDescent="0.25">
      <c r="A393" s="22" t="s">
        <v>320</v>
      </c>
      <c r="B393" s="17" t="s">
        <v>321</v>
      </c>
      <c r="C393" s="18">
        <v>108960.6</v>
      </c>
      <c r="D393" s="18">
        <v>526246</v>
      </c>
      <c r="E393" s="18">
        <v>142968.91</v>
      </c>
      <c r="F393" s="19">
        <f t="shared" si="70"/>
        <v>131.2115663827108</v>
      </c>
      <c r="G393" s="19">
        <f t="shared" si="71"/>
        <v>27.167695336401611</v>
      </c>
      <c r="H393" s="20">
        <f t="shared" si="72"/>
        <v>34008.31</v>
      </c>
      <c r="J393" s="38"/>
    </row>
    <row r="394" spans="1:10" ht="12.75" customHeight="1" x14ac:dyDescent="0.25">
      <c r="A394" s="24" t="s">
        <v>159</v>
      </c>
      <c r="B394" s="25" t="s">
        <v>3</v>
      </c>
      <c r="C394" s="26">
        <v>102591.93</v>
      </c>
      <c r="D394" s="26">
        <v>493065</v>
      </c>
      <c r="E394" s="26">
        <v>137857.66</v>
      </c>
      <c r="F394" s="27">
        <f t="shared" si="70"/>
        <v>134.37476027597884</v>
      </c>
      <c r="G394" s="27">
        <f t="shared" si="71"/>
        <v>27.959327877663188</v>
      </c>
      <c r="H394" s="28">
        <f t="shared" si="72"/>
        <v>35265.73000000001</v>
      </c>
      <c r="J394" s="38"/>
    </row>
    <row r="395" spans="1:10" ht="12.75" customHeight="1" x14ac:dyDescent="0.25">
      <c r="A395" s="24" t="s">
        <v>160</v>
      </c>
      <c r="B395" s="25" t="s">
        <v>312</v>
      </c>
      <c r="C395" s="26">
        <v>6368.67</v>
      </c>
      <c r="D395" s="26">
        <v>33181</v>
      </c>
      <c r="E395" s="26">
        <v>5111.25</v>
      </c>
      <c r="F395" s="27">
        <f t="shared" si="70"/>
        <v>80.256160234397441</v>
      </c>
      <c r="G395" s="27">
        <f t="shared" si="71"/>
        <v>15.40414695156867</v>
      </c>
      <c r="H395" s="28">
        <f t="shared" si="72"/>
        <v>-1257.42</v>
      </c>
      <c r="J395" s="38"/>
    </row>
    <row r="396" spans="1:10" ht="12.75" customHeight="1" x14ac:dyDescent="0.25">
      <c r="A396" s="22" t="s">
        <v>322</v>
      </c>
      <c r="B396" s="17" t="s">
        <v>323</v>
      </c>
      <c r="C396" s="18">
        <v>79726.11</v>
      </c>
      <c r="D396" s="18">
        <v>589203</v>
      </c>
      <c r="E396" s="18">
        <v>82858.789999999994</v>
      </c>
      <c r="F396" s="19">
        <f t="shared" si="70"/>
        <v>103.92930245812819</v>
      </c>
      <c r="G396" s="19">
        <f t="shared" si="71"/>
        <v>14.062859489853242</v>
      </c>
      <c r="H396" s="20">
        <f t="shared" si="72"/>
        <v>3132.679999999993</v>
      </c>
      <c r="J396" s="38"/>
    </row>
    <row r="397" spans="1:10" ht="12.75" customHeight="1" x14ac:dyDescent="0.25">
      <c r="A397" s="24" t="s">
        <v>159</v>
      </c>
      <c r="B397" s="25" t="s">
        <v>3</v>
      </c>
      <c r="C397" s="26">
        <v>79726.11</v>
      </c>
      <c r="D397" s="26">
        <v>566439</v>
      </c>
      <c r="E397" s="26">
        <v>80367.070000000007</v>
      </c>
      <c r="F397" s="27">
        <f t="shared" si="70"/>
        <v>100.80395243164379</v>
      </c>
      <c r="G397" s="27">
        <f t="shared" si="71"/>
        <v>14.188124405275767</v>
      </c>
      <c r="H397" s="28">
        <f t="shared" si="72"/>
        <v>640.9600000000064</v>
      </c>
      <c r="J397" s="38"/>
    </row>
    <row r="398" spans="1:10" ht="12.75" customHeight="1" x14ac:dyDescent="0.25">
      <c r="A398" s="24" t="s">
        <v>160</v>
      </c>
      <c r="B398" s="25" t="s">
        <v>312</v>
      </c>
      <c r="C398" s="26"/>
      <c r="D398" s="26">
        <v>22764</v>
      </c>
      <c r="E398" s="26">
        <v>2491.7199999999998</v>
      </c>
      <c r="F398" s="27" t="str">
        <f t="shared" si="70"/>
        <v>x</v>
      </c>
      <c r="G398" s="27">
        <f t="shared" si="71"/>
        <v>10.945879458794588</v>
      </c>
      <c r="H398" s="28">
        <f t="shared" si="72"/>
        <v>2491.7199999999998</v>
      </c>
      <c r="J398" s="38"/>
    </row>
    <row r="399" spans="1:10" ht="12.75" customHeight="1" x14ac:dyDescent="0.25">
      <c r="A399" s="16" t="s">
        <v>269</v>
      </c>
      <c r="B399" s="17" t="s">
        <v>348</v>
      </c>
      <c r="C399" s="18">
        <v>20844113.260000002</v>
      </c>
      <c r="D399" s="18">
        <v>167267120</v>
      </c>
      <c r="E399" s="18">
        <v>27087802.859999999</v>
      </c>
      <c r="F399" s="19">
        <f t="shared" si="70"/>
        <v>129.95421067866525</v>
      </c>
      <c r="G399" s="19">
        <f t="shared" si="71"/>
        <v>16.194338050418995</v>
      </c>
      <c r="H399" s="20">
        <f t="shared" si="72"/>
        <v>6243689.5999999978</v>
      </c>
      <c r="J399" s="38"/>
    </row>
    <row r="400" spans="1:10" ht="12.75" customHeight="1" x14ac:dyDescent="0.25">
      <c r="A400" s="22" t="s">
        <v>270</v>
      </c>
      <c r="B400" s="17" t="s">
        <v>391</v>
      </c>
      <c r="C400" s="18">
        <v>20844113.260000002</v>
      </c>
      <c r="D400" s="18">
        <v>167267120</v>
      </c>
      <c r="E400" s="18">
        <v>27087802.859999999</v>
      </c>
      <c r="F400" s="19">
        <f t="shared" si="70"/>
        <v>129.95421067866525</v>
      </c>
      <c r="G400" s="19">
        <f t="shared" si="71"/>
        <v>16.194338050418995</v>
      </c>
      <c r="H400" s="20">
        <f t="shared" si="72"/>
        <v>6243689.5999999978</v>
      </c>
      <c r="J400" s="38"/>
    </row>
    <row r="401" spans="1:10" ht="12.75" customHeight="1" x14ac:dyDescent="0.25">
      <c r="A401" s="24" t="s">
        <v>159</v>
      </c>
      <c r="B401" s="25" t="s">
        <v>3</v>
      </c>
      <c r="C401" s="26">
        <v>20788221.940000001</v>
      </c>
      <c r="D401" s="26">
        <v>165621912</v>
      </c>
      <c r="E401" s="26">
        <v>27035567.300000001</v>
      </c>
      <c r="F401" s="27">
        <f t="shared" si="70"/>
        <v>130.05233145014228</v>
      </c>
      <c r="G401" s="27">
        <f t="shared" si="71"/>
        <v>16.323665735727047</v>
      </c>
      <c r="H401" s="28">
        <f t="shared" si="72"/>
        <v>6247345.3599999994</v>
      </c>
      <c r="J401" s="38"/>
    </row>
    <row r="402" spans="1:10" ht="12.75" customHeight="1" x14ac:dyDescent="0.25">
      <c r="A402" s="24" t="s">
        <v>160</v>
      </c>
      <c r="B402" s="25" t="s">
        <v>312</v>
      </c>
      <c r="C402" s="26">
        <v>55891.32</v>
      </c>
      <c r="D402" s="26">
        <v>1645208</v>
      </c>
      <c r="E402" s="26">
        <v>52235.56</v>
      </c>
      <c r="F402" s="27">
        <f t="shared" si="70"/>
        <v>93.459163247531094</v>
      </c>
      <c r="G402" s="27">
        <f t="shared" si="71"/>
        <v>3.1750125212131235</v>
      </c>
      <c r="H402" s="28">
        <f t="shared" si="72"/>
        <v>-3655.760000000002</v>
      </c>
      <c r="J402" s="38"/>
    </row>
    <row r="403" spans="1:10" ht="12.75" customHeight="1" x14ac:dyDescent="0.25">
      <c r="A403" s="16" t="s">
        <v>271</v>
      </c>
      <c r="B403" s="17" t="s">
        <v>99</v>
      </c>
      <c r="C403" s="18">
        <v>645796452.24000001</v>
      </c>
      <c r="D403" s="18">
        <v>2712121441</v>
      </c>
      <c r="E403" s="18">
        <v>802996041.52999997</v>
      </c>
      <c r="F403" s="19">
        <f t="shared" si="70"/>
        <v>124.34197164520488</v>
      </c>
      <c r="G403" s="19">
        <f t="shared" si="71"/>
        <v>29.60767277566757</v>
      </c>
      <c r="H403" s="20">
        <f t="shared" si="72"/>
        <v>157199589.28999996</v>
      </c>
      <c r="J403" s="38"/>
    </row>
    <row r="404" spans="1:10" ht="12.75" customHeight="1" x14ac:dyDescent="0.25">
      <c r="A404" s="22" t="s">
        <v>272</v>
      </c>
      <c r="B404" s="17" t="s">
        <v>100</v>
      </c>
      <c r="C404" s="18">
        <v>154990729.81</v>
      </c>
      <c r="D404" s="18">
        <v>1003671501</v>
      </c>
      <c r="E404" s="18">
        <v>257842196.61000001</v>
      </c>
      <c r="F404" s="19">
        <f t="shared" si="70"/>
        <v>166.35975385501024</v>
      </c>
      <c r="G404" s="19">
        <f t="shared" si="71"/>
        <v>25.689899170505591</v>
      </c>
      <c r="H404" s="20">
        <f t="shared" si="72"/>
        <v>102851466.80000001</v>
      </c>
      <c r="J404" s="38"/>
    </row>
    <row r="405" spans="1:10" ht="12.75" customHeight="1" x14ac:dyDescent="0.25">
      <c r="A405" s="24" t="s">
        <v>159</v>
      </c>
      <c r="B405" s="25" t="s">
        <v>3</v>
      </c>
      <c r="C405" s="26">
        <v>154789843.25999999</v>
      </c>
      <c r="D405" s="26">
        <v>979691419</v>
      </c>
      <c r="E405" s="26">
        <v>257654983.46000001</v>
      </c>
      <c r="F405" s="27">
        <f t="shared" si="70"/>
        <v>166.45470919381822</v>
      </c>
      <c r="G405" s="27">
        <f t="shared" si="71"/>
        <v>26.299606025231505</v>
      </c>
      <c r="H405" s="28">
        <f t="shared" si="72"/>
        <v>102865140.20000002</v>
      </c>
      <c r="J405" s="38"/>
    </row>
    <row r="406" spans="1:10" ht="12.75" customHeight="1" x14ac:dyDescent="0.25">
      <c r="A406" s="24" t="s">
        <v>160</v>
      </c>
      <c r="B406" s="25" t="s">
        <v>312</v>
      </c>
      <c r="C406" s="26">
        <v>200886.55</v>
      </c>
      <c r="D406" s="26">
        <v>23980082</v>
      </c>
      <c r="E406" s="26">
        <v>187213.15</v>
      </c>
      <c r="F406" s="27">
        <f t="shared" si="70"/>
        <v>93.193471638594033</v>
      </c>
      <c r="G406" s="27">
        <f t="shared" si="71"/>
        <v>0.78070270985728907</v>
      </c>
      <c r="H406" s="28">
        <f t="shared" si="72"/>
        <v>-13673.399999999994</v>
      </c>
      <c r="J406" s="38"/>
    </row>
    <row r="407" spans="1:10" ht="12.75" customHeight="1" x14ac:dyDescent="0.25">
      <c r="A407" s="21">
        <v>23616</v>
      </c>
      <c r="B407" s="17" t="s">
        <v>101</v>
      </c>
      <c r="C407" s="18">
        <v>2059280.69</v>
      </c>
      <c r="D407" s="18">
        <v>9486268</v>
      </c>
      <c r="E407" s="18">
        <v>2191148.08</v>
      </c>
      <c r="F407" s="19">
        <f t="shared" si="70"/>
        <v>106.40356560620204</v>
      </c>
      <c r="G407" s="19">
        <f t="shared" si="71"/>
        <v>23.098104333548243</v>
      </c>
      <c r="H407" s="20">
        <f t="shared" si="72"/>
        <v>131867.39000000013</v>
      </c>
      <c r="J407" s="38"/>
    </row>
    <row r="408" spans="1:10" ht="12.75" customHeight="1" x14ac:dyDescent="0.25">
      <c r="A408" s="23">
        <v>3</v>
      </c>
      <c r="B408" s="25" t="s">
        <v>3</v>
      </c>
      <c r="C408" s="26">
        <v>2010872.27</v>
      </c>
      <c r="D408" s="26">
        <v>5882181</v>
      </c>
      <c r="E408" s="26">
        <v>1991412.08</v>
      </c>
      <c r="F408" s="27">
        <f t="shared" si="70"/>
        <v>99.032251312511264</v>
      </c>
      <c r="G408" s="27">
        <f t="shared" si="71"/>
        <v>33.854994941502142</v>
      </c>
      <c r="H408" s="28">
        <f t="shared" si="72"/>
        <v>-19460.189999999944</v>
      </c>
      <c r="J408" s="38"/>
    </row>
    <row r="409" spans="1:10" ht="12.75" customHeight="1" x14ac:dyDescent="0.25">
      <c r="A409" s="23">
        <v>4</v>
      </c>
      <c r="B409" s="25" t="s">
        <v>312</v>
      </c>
      <c r="C409" s="26">
        <v>48408.42</v>
      </c>
      <c r="D409" s="26">
        <v>3604087</v>
      </c>
      <c r="E409" s="26">
        <v>199736</v>
      </c>
      <c r="F409" s="27">
        <f t="shared" si="70"/>
        <v>412.60590616260561</v>
      </c>
      <c r="G409" s="27">
        <f t="shared" si="71"/>
        <v>5.5419305915756194</v>
      </c>
      <c r="H409" s="28">
        <f t="shared" si="72"/>
        <v>151327.58000000002</v>
      </c>
      <c r="J409" s="38"/>
    </row>
    <row r="410" spans="1:10" ht="12.75" customHeight="1" x14ac:dyDescent="0.25">
      <c r="A410" s="22" t="s">
        <v>273</v>
      </c>
      <c r="B410" s="17" t="s">
        <v>102</v>
      </c>
      <c r="C410" s="18">
        <v>59515653.359999999</v>
      </c>
      <c r="D410" s="18">
        <v>54078621</v>
      </c>
      <c r="E410" s="18">
        <v>24009849.18</v>
      </c>
      <c r="F410" s="19">
        <f t="shared" si="70"/>
        <v>40.342074436734372</v>
      </c>
      <c r="G410" s="19">
        <f t="shared" si="71"/>
        <v>44.398042583223415</v>
      </c>
      <c r="H410" s="20">
        <f t="shared" si="72"/>
        <v>-35505804.18</v>
      </c>
      <c r="J410" s="38"/>
    </row>
    <row r="411" spans="1:10" ht="12.75" customHeight="1" x14ac:dyDescent="0.25">
      <c r="A411" s="24" t="s">
        <v>159</v>
      </c>
      <c r="B411" s="25" t="s">
        <v>3</v>
      </c>
      <c r="C411" s="26">
        <v>59392738.659999996</v>
      </c>
      <c r="D411" s="26">
        <v>36944375</v>
      </c>
      <c r="E411" s="26">
        <v>20191726.140000001</v>
      </c>
      <c r="F411" s="27">
        <f t="shared" si="70"/>
        <v>33.996960900539825</v>
      </c>
      <c r="G411" s="27">
        <f t="shared" si="71"/>
        <v>54.654399052629799</v>
      </c>
      <c r="H411" s="28">
        <f t="shared" si="72"/>
        <v>-39201012.519999996</v>
      </c>
      <c r="J411" s="38"/>
    </row>
    <row r="412" spans="1:10" ht="12.75" customHeight="1" x14ac:dyDescent="0.25">
      <c r="A412" s="24" t="s">
        <v>160</v>
      </c>
      <c r="B412" s="25" t="s">
        <v>312</v>
      </c>
      <c r="C412" s="26">
        <v>122914.7</v>
      </c>
      <c r="D412" s="26">
        <v>17134246</v>
      </c>
      <c r="E412" s="26">
        <v>3818123.04</v>
      </c>
      <c r="F412" s="27">
        <f t="shared" si="70"/>
        <v>3106.3192929730944</v>
      </c>
      <c r="G412" s="27">
        <f t="shared" si="71"/>
        <v>22.283577812528197</v>
      </c>
      <c r="H412" s="28">
        <f t="shared" si="72"/>
        <v>3695208.34</v>
      </c>
      <c r="J412" s="38"/>
    </row>
    <row r="413" spans="1:10" ht="12.75" customHeight="1" x14ac:dyDescent="0.25">
      <c r="A413" s="22" t="s">
        <v>274</v>
      </c>
      <c r="B413" s="17" t="s">
        <v>103</v>
      </c>
      <c r="C413" s="18">
        <v>7965537.2199999997</v>
      </c>
      <c r="D413" s="18">
        <v>29666130</v>
      </c>
      <c r="E413" s="18">
        <v>8976129.1199999992</v>
      </c>
      <c r="F413" s="19">
        <f t="shared" si="70"/>
        <v>112.68705263798893</v>
      </c>
      <c r="G413" s="19">
        <f t="shared" si="71"/>
        <v>30.257162359903361</v>
      </c>
      <c r="H413" s="20">
        <f t="shared" si="72"/>
        <v>1010591.8999999994</v>
      </c>
      <c r="J413" s="38"/>
    </row>
    <row r="414" spans="1:10" ht="12.75" customHeight="1" x14ac:dyDescent="0.25">
      <c r="A414" s="24" t="s">
        <v>159</v>
      </c>
      <c r="B414" s="25" t="s">
        <v>3</v>
      </c>
      <c r="C414" s="26">
        <v>7866533.96</v>
      </c>
      <c r="D414" s="26">
        <v>26498421</v>
      </c>
      <c r="E414" s="26">
        <v>8887770.7100000009</v>
      </c>
      <c r="F414" s="27">
        <f t="shared" si="70"/>
        <v>112.98204209366945</v>
      </c>
      <c r="G414" s="27">
        <f t="shared" si="71"/>
        <v>33.54075591900363</v>
      </c>
      <c r="H414" s="28">
        <f t="shared" si="72"/>
        <v>1021236.7500000009</v>
      </c>
      <c r="J414" s="38"/>
    </row>
    <row r="415" spans="1:10" ht="12.75" customHeight="1" x14ac:dyDescent="0.25">
      <c r="A415" s="24" t="s">
        <v>160</v>
      </c>
      <c r="B415" s="25" t="s">
        <v>312</v>
      </c>
      <c r="C415" s="26">
        <v>99003.26</v>
      </c>
      <c r="D415" s="26">
        <v>3167709</v>
      </c>
      <c r="E415" s="26">
        <v>88358.41</v>
      </c>
      <c r="F415" s="27">
        <f t="shared" si="70"/>
        <v>89.247980319031925</v>
      </c>
      <c r="G415" s="27">
        <f t="shared" si="71"/>
        <v>2.7893474432152701</v>
      </c>
      <c r="H415" s="28">
        <f t="shared" si="72"/>
        <v>-10644.849999999991</v>
      </c>
      <c r="J415" s="38"/>
    </row>
    <row r="416" spans="1:10" ht="12.75" customHeight="1" x14ac:dyDescent="0.25">
      <c r="A416" s="22" t="s">
        <v>275</v>
      </c>
      <c r="B416" s="17" t="s">
        <v>104</v>
      </c>
      <c r="C416" s="18">
        <v>55605412.640000001</v>
      </c>
      <c r="D416" s="18">
        <v>191786479</v>
      </c>
      <c r="E416" s="18">
        <v>57190555.5</v>
      </c>
      <c r="F416" s="19">
        <f t="shared" si="70"/>
        <v>102.85069885239861</v>
      </c>
      <c r="G416" s="19">
        <f t="shared" si="71"/>
        <v>29.819910036515139</v>
      </c>
      <c r="H416" s="20">
        <f t="shared" si="72"/>
        <v>1585142.8599999994</v>
      </c>
      <c r="J416" s="38"/>
    </row>
    <row r="417" spans="1:10" ht="12.75" customHeight="1" x14ac:dyDescent="0.25">
      <c r="A417" s="24" t="s">
        <v>159</v>
      </c>
      <c r="B417" s="25" t="s">
        <v>3</v>
      </c>
      <c r="C417" s="26">
        <v>49046988.32</v>
      </c>
      <c r="D417" s="26">
        <v>159978909</v>
      </c>
      <c r="E417" s="26">
        <v>55468851.469999999</v>
      </c>
      <c r="F417" s="27">
        <f t="shared" si="70"/>
        <v>113.09328741675529</v>
      </c>
      <c r="G417" s="27">
        <f t="shared" si="71"/>
        <v>34.672602667892924</v>
      </c>
      <c r="H417" s="28">
        <f t="shared" si="72"/>
        <v>6421863.1499999985</v>
      </c>
      <c r="J417" s="38"/>
    </row>
    <row r="418" spans="1:10" ht="12.75" customHeight="1" x14ac:dyDescent="0.25">
      <c r="A418" s="24" t="s">
        <v>160</v>
      </c>
      <c r="B418" s="25" t="s">
        <v>312</v>
      </c>
      <c r="C418" s="26">
        <v>6558424.3200000003</v>
      </c>
      <c r="D418" s="26">
        <v>31807570</v>
      </c>
      <c r="E418" s="26">
        <v>1721704.03</v>
      </c>
      <c r="F418" s="27">
        <f t="shared" si="70"/>
        <v>26.251793815011958</v>
      </c>
      <c r="G418" s="27">
        <f t="shared" si="71"/>
        <v>5.412875079737308</v>
      </c>
      <c r="H418" s="28">
        <f t="shared" si="72"/>
        <v>-4836720.29</v>
      </c>
      <c r="J418" s="38"/>
    </row>
    <row r="419" spans="1:10" ht="12.75" customHeight="1" x14ac:dyDescent="0.25">
      <c r="A419" s="22" t="s">
        <v>276</v>
      </c>
      <c r="B419" s="17" t="s">
        <v>105</v>
      </c>
      <c r="C419" s="18">
        <v>19531042.140000001</v>
      </c>
      <c r="D419" s="18">
        <v>93587679</v>
      </c>
      <c r="E419" s="18">
        <v>29879707.57</v>
      </c>
      <c r="F419" s="19">
        <f t="shared" si="70"/>
        <v>152.98573089863805</v>
      </c>
      <c r="G419" s="19">
        <f t="shared" si="71"/>
        <v>31.926967191909956</v>
      </c>
      <c r="H419" s="20">
        <f t="shared" si="72"/>
        <v>10348665.43</v>
      </c>
      <c r="J419" s="38"/>
    </row>
    <row r="420" spans="1:10" ht="12.75" customHeight="1" x14ac:dyDescent="0.25">
      <c r="A420" s="24" t="s">
        <v>159</v>
      </c>
      <c r="B420" s="25" t="s">
        <v>3</v>
      </c>
      <c r="C420" s="26">
        <v>19282008.300000001</v>
      </c>
      <c r="D420" s="26">
        <v>62161056</v>
      </c>
      <c r="E420" s="26">
        <v>22738883.329999998</v>
      </c>
      <c r="F420" s="27">
        <f t="shared" si="70"/>
        <v>117.92798227350623</v>
      </c>
      <c r="G420" s="27">
        <f t="shared" si="71"/>
        <v>36.580593691973313</v>
      </c>
      <c r="H420" s="28">
        <f t="shared" si="72"/>
        <v>3456875.0299999975</v>
      </c>
      <c r="J420" s="38"/>
    </row>
    <row r="421" spans="1:10" ht="12.75" customHeight="1" x14ac:dyDescent="0.25">
      <c r="A421" s="24" t="s">
        <v>160</v>
      </c>
      <c r="B421" s="25" t="s">
        <v>312</v>
      </c>
      <c r="C421" s="26">
        <v>249033.84</v>
      </c>
      <c r="D421" s="26">
        <v>31426623</v>
      </c>
      <c r="E421" s="26">
        <v>7140824.2400000002</v>
      </c>
      <c r="F421" s="27">
        <f t="shared" si="70"/>
        <v>2867.4112080510827</v>
      </c>
      <c r="G421" s="27">
        <f t="shared" si="71"/>
        <v>22.722213073927797</v>
      </c>
      <c r="H421" s="28">
        <f t="shared" si="72"/>
        <v>6891790.4000000004</v>
      </c>
      <c r="J421" s="38"/>
    </row>
    <row r="422" spans="1:10" ht="12.75" customHeight="1" x14ac:dyDescent="0.25">
      <c r="A422" s="22" t="s">
        <v>277</v>
      </c>
      <c r="B422" s="17" t="s">
        <v>106</v>
      </c>
      <c r="C422" s="18">
        <v>57118676.899999999</v>
      </c>
      <c r="D422" s="18">
        <v>256275453</v>
      </c>
      <c r="E422" s="18">
        <v>72530045.989999995</v>
      </c>
      <c r="F422" s="19">
        <f t="shared" si="70"/>
        <v>126.98131316483628</v>
      </c>
      <c r="G422" s="19">
        <f t="shared" si="71"/>
        <v>28.301597028100851</v>
      </c>
      <c r="H422" s="20">
        <f t="shared" si="72"/>
        <v>15411369.089999996</v>
      </c>
      <c r="J422" s="38"/>
    </row>
    <row r="423" spans="1:10" ht="12.75" customHeight="1" x14ac:dyDescent="0.25">
      <c r="A423" s="24" t="s">
        <v>159</v>
      </c>
      <c r="B423" s="25" t="s">
        <v>3</v>
      </c>
      <c r="C423" s="26">
        <v>55992148.520000003</v>
      </c>
      <c r="D423" s="26">
        <v>196997817</v>
      </c>
      <c r="E423" s="26">
        <v>65832249.560000002</v>
      </c>
      <c r="F423" s="27">
        <f t="shared" si="70"/>
        <v>117.57407297290116</v>
      </c>
      <c r="G423" s="27">
        <f t="shared" si="71"/>
        <v>33.417755872898837</v>
      </c>
      <c r="H423" s="28">
        <f t="shared" si="72"/>
        <v>9840101.0399999991</v>
      </c>
      <c r="J423" s="38"/>
    </row>
    <row r="424" spans="1:10" ht="12.75" customHeight="1" x14ac:dyDescent="0.25">
      <c r="A424" s="24" t="s">
        <v>160</v>
      </c>
      <c r="B424" s="25" t="s">
        <v>312</v>
      </c>
      <c r="C424" s="26">
        <v>1126528.3799999999</v>
      </c>
      <c r="D424" s="26">
        <v>59277636</v>
      </c>
      <c r="E424" s="26">
        <v>6697796.4299999997</v>
      </c>
      <c r="F424" s="27">
        <f t="shared" si="70"/>
        <v>594.5519481719582</v>
      </c>
      <c r="G424" s="27">
        <f t="shared" si="71"/>
        <v>11.299027562435182</v>
      </c>
      <c r="H424" s="28">
        <f t="shared" si="72"/>
        <v>5571268.0499999998</v>
      </c>
      <c r="J424" s="38"/>
    </row>
    <row r="425" spans="1:10" ht="12.75" customHeight="1" x14ac:dyDescent="0.25">
      <c r="A425" s="22" t="s">
        <v>278</v>
      </c>
      <c r="B425" s="17" t="s">
        <v>107</v>
      </c>
      <c r="C425" s="18">
        <v>46182613.770000003</v>
      </c>
      <c r="D425" s="18">
        <v>161316160</v>
      </c>
      <c r="E425" s="18">
        <v>54968983.289999999</v>
      </c>
      <c r="F425" s="19">
        <f t="shared" si="70"/>
        <v>119.02527553714938</v>
      </c>
      <c r="G425" s="19">
        <f t="shared" si="71"/>
        <v>34.075311047572669</v>
      </c>
      <c r="H425" s="20">
        <f t="shared" si="72"/>
        <v>8786369.5199999958</v>
      </c>
      <c r="J425" s="38"/>
    </row>
    <row r="426" spans="1:10" ht="12.75" customHeight="1" x14ac:dyDescent="0.25">
      <c r="A426" s="24" t="s">
        <v>159</v>
      </c>
      <c r="B426" s="25" t="s">
        <v>3</v>
      </c>
      <c r="C426" s="26">
        <v>44507699.920000002</v>
      </c>
      <c r="D426" s="26">
        <v>145016643</v>
      </c>
      <c r="E426" s="26">
        <v>49978410.240000002</v>
      </c>
      <c r="F426" s="27">
        <f t="shared" si="70"/>
        <v>112.29160421642386</v>
      </c>
      <c r="G426" s="27">
        <f t="shared" si="71"/>
        <v>34.46391338682416</v>
      </c>
      <c r="H426" s="28">
        <f t="shared" si="72"/>
        <v>5470710.3200000003</v>
      </c>
      <c r="J426" s="38"/>
    </row>
    <row r="427" spans="1:10" ht="12.75" customHeight="1" x14ac:dyDescent="0.25">
      <c r="A427" s="24" t="s">
        <v>160</v>
      </c>
      <c r="B427" s="25" t="s">
        <v>312</v>
      </c>
      <c r="C427" s="26">
        <v>1674913.85</v>
      </c>
      <c r="D427" s="26">
        <v>16299517</v>
      </c>
      <c r="E427" s="26">
        <v>4990573.05</v>
      </c>
      <c r="F427" s="27">
        <f t="shared" ref="F427:F479" si="88">IF(C427=0,"x",E427/C427*100)</f>
        <v>297.95998462846313</v>
      </c>
      <c r="G427" s="27">
        <f t="shared" ref="G427:G479" si="89">IF(D427=0,"x",E427/D427*100)</f>
        <v>30.61791984388249</v>
      </c>
      <c r="H427" s="28">
        <f t="shared" si="72"/>
        <v>3315659.1999999997</v>
      </c>
      <c r="J427" s="38"/>
    </row>
    <row r="428" spans="1:10" ht="12.75" customHeight="1" x14ac:dyDescent="0.25">
      <c r="A428" s="22" t="s">
        <v>279</v>
      </c>
      <c r="B428" s="17" t="s">
        <v>108</v>
      </c>
      <c r="C428" s="18">
        <v>57470902.560000002</v>
      </c>
      <c r="D428" s="18">
        <v>208571318</v>
      </c>
      <c r="E428" s="18">
        <v>70073076.079999998</v>
      </c>
      <c r="F428" s="19">
        <f t="shared" si="88"/>
        <v>121.92791997105535</v>
      </c>
      <c r="G428" s="19">
        <f t="shared" si="89"/>
        <v>33.596698123181056</v>
      </c>
      <c r="H428" s="20">
        <f t="shared" ref="H428:H480" si="90">+E428-C428</f>
        <v>12602173.519999996</v>
      </c>
      <c r="J428" s="38"/>
    </row>
    <row r="429" spans="1:10" ht="12.75" customHeight="1" x14ac:dyDescent="0.25">
      <c r="A429" s="24" t="s">
        <v>159</v>
      </c>
      <c r="B429" s="25" t="s">
        <v>3</v>
      </c>
      <c r="C429" s="26">
        <v>56178783.960000001</v>
      </c>
      <c r="D429" s="26">
        <v>191230331</v>
      </c>
      <c r="E429" s="26">
        <v>66545440.359999999</v>
      </c>
      <c r="F429" s="27">
        <f t="shared" si="88"/>
        <v>118.45297400417422</v>
      </c>
      <c r="G429" s="27">
        <f t="shared" si="89"/>
        <v>34.798580336086957</v>
      </c>
      <c r="H429" s="28">
        <f t="shared" si="90"/>
        <v>10366656.399999999</v>
      </c>
      <c r="J429" s="38"/>
    </row>
    <row r="430" spans="1:10" ht="12.75" customHeight="1" x14ac:dyDescent="0.25">
      <c r="A430" s="24" t="s">
        <v>160</v>
      </c>
      <c r="B430" s="25" t="s">
        <v>312</v>
      </c>
      <c r="C430" s="26">
        <v>1292118.6000000001</v>
      </c>
      <c r="D430" s="26">
        <v>17340987</v>
      </c>
      <c r="E430" s="26">
        <v>3527635.72</v>
      </c>
      <c r="F430" s="27">
        <f t="shared" si="88"/>
        <v>273.01175913728042</v>
      </c>
      <c r="G430" s="27">
        <f t="shared" si="89"/>
        <v>20.342762035402025</v>
      </c>
      <c r="H430" s="28">
        <f t="shared" si="90"/>
        <v>2235517.12</v>
      </c>
      <c r="J430" s="38"/>
    </row>
    <row r="431" spans="1:10" ht="12.75" customHeight="1" x14ac:dyDescent="0.25">
      <c r="A431" s="22" t="s">
        <v>280</v>
      </c>
      <c r="B431" s="17" t="s">
        <v>109</v>
      </c>
      <c r="C431" s="18">
        <v>2690379.33</v>
      </c>
      <c r="D431" s="18">
        <v>10150547</v>
      </c>
      <c r="E431" s="18">
        <v>2951138.68</v>
      </c>
      <c r="F431" s="19">
        <f t="shared" si="88"/>
        <v>109.69228937690359</v>
      </c>
      <c r="G431" s="19">
        <f t="shared" si="89"/>
        <v>29.073691102558318</v>
      </c>
      <c r="H431" s="20">
        <f t="shared" si="90"/>
        <v>260759.35000000009</v>
      </c>
      <c r="J431" s="38"/>
    </row>
    <row r="432" spans="1:10" ht="12.75" customHeight="1" x14ac:dyDescent="0.25">
      <c r="A432" s="24" t="s">
        <v>159</v>
      </c>
      <c r="B432" s="25" t="s">
        <v>3</v>
      </c>
      <c r="C432" s="26">
        <v>2689465.95</v>
      </c>
      <c r="D432" s="26">
        <v>9712562</v>
      </c>
      <c r="E432" s="26">
        <v>2864712.48</v>
      </c>
      <c r="F432" s="27">
        <f t="shared" si="88"/>
        <v>106.51603453094469</v>
      </c>
      <c r="G432" s="27">
        <f t="shared" si="89"/>
        <v>29.494920907583396</v>
      </c>
      <c r="H432" s="28">
        <f t="shared" si="90"/>
        <v>175246.5299999998</v>
      </c>
      <c r="J432" s="38"/>
    </row>
    <row r="433" spans="1:10" ht="12.75" customHeight="1" x14ac:dyDescent="0.25">
      <c r="A433" s="24" t="s">
        <v>160</v>
      </c>
      <c r="B433" s="25" t="s">
        <v>312</v>
      </c>
      <c r="C433" s="26">
        <v>913.38</v>
      </c>
      <c r="D433" s="26">
        <v>437985</v>
      </c>
      <c r="E433" s="26">
        <v>86426.2</v>
      </c>
      <c r="F433" s="27">
        <f t="shared" si="88"/>
        <v>9462.2391556635794</v>
      </c>
      <c r="G433" s="27">
        <f t="shared" si="89"/>
        <v>19.732684909300545</v>
      </c>
      <c r="H433" s="28">
        <f t="shared" si="90"/>
        <v>85512.819999999992</v>
      </c>
      <c r="J433" s="38"/>
    </row>
    <row r="434" spans="1:10" ht="12.75" customHeight="1" x14ac:dyDescent="0.25">
      <c r="A434" s="22" t="s">
        <v>281</v>
      </c>
      <c r="B434" s="17" t="s">
        <v>110</v>
      </c>
      <c r="C434" s="18">
        <v>18604909.800000001</v>
      </c>
      <c r="D434" s="18">
        <v>50703985</v>
      </c>
      <c r="E434" s="18">
        <v>19348632.899999999</v>
      </c>
      <c r="F434" s="19">
        <f t="shared" si="88"/>
        <v>103.99745609086477</v>
      </c>
      <c r="G434" s="19">
        <f t="shared" si="89"/>
        <v>38.159984663927297</v>
      </c>
      <c r="H434" s="20">
        <f t="shared" si="90"/>
        <v>743723.09999999776</v>
      </c>
      <c r="J434" s="38"/>
    </row>
    <row r="435" spans="1:10" ht="12.75" customHeight="1" x14ac:dyDescent="0.25">
      <c r="A435" s="24" t="s">
        <v>159</v>
      </c>
      <c r="B435" s="25" t="s">
        <v>3</v>
      </c>
      <c r="C435" s="26">
        <v>18319076.02</v>
      </c>
      <c r="D435" s="26">
        <v>33036062</v>
      </c>
      <c r="E435" s="26">
        <v>17724730.559999999</v>
      </c>
      <c r="F435" s="27">
        <f t="shared" si="88"/>
        <v>96.75559258910701</v>
      </c>
      <c r="G435" s="27">
        <f t="shared" si="89"/>
        <v>53.652673735749737</v>
      </c>
      <c r="H435" s="28">
        <f t="shared" si="90"/>
        <v>-594345.46000000089</v>
      </c>
      <c r="J435" s="38"/>
    </row>
    <row r="436" spans="1:10" ht="12.75" customHeight="1" x14ac:dyDescent="0.25">
      <c r="A436" s="24" t="s">
        <v>160</v>
      </c>
      <c r="B436" s="25" t="s">
        <v>312</v>
      </c>
      <c r="C436" s="26">
        <v>285833.78000000003</v>
      </c>
      <c r="D436" s="26">
        <v>17667923</v>
      </c>
      <c r="E436" s="26">
        <v>1623902.34</v>
      </c>
      <c r="F436" s="27">
        <f t="shared" si="88"/>
        <v>568.12821073842281</v>
      </c>
      <c r="G436" s="27">
        <f t="shared" si="89"/>
        <v>9.1912464187216578</v>
      </c>
      <c r="H436" s="28">
        <f t="shared" si="90"/>
        <v>1338068.56</v>
      </c>
      <c r="J436" s="38"/>
    </row>
    <row r="437" spans="1:10" ht="12.75" customHeight="1" x14ac:dyDescent="0.25">
      <c r="A437" s="22" t="s">
        <v>282</v>
      </c>
      <c r="B437" s="17" t="s">
        <v>111</v>
      </c>
      <c r="C437" s="18">
        <v>26848628.579999998</v>
      </c>
      <c r="D437" s="18">
        <v>108647568</v>
      </c>
      <c r="E437" s="18">
        <v>35595317.890000001</v>
      </c>
      <c r="F437" s="19">
        <f t="shared" si="88"/>
        <v>132.57778803836396</v>
      </c>
      <c r="G437" s="19">
        <f t="shared" si="89"/>
        <v>32.762185611002359</v>
      </c>
      <c r="H437" s="20">
        <f t="shared" si="90"/>
        <v>8746689.3100000024</v>
      </c>
      <c r="J437" s="38"/>
    </row>
    <row r="438" spans="1:10" ht="12.75" customHeight="1" x14ac:dyDescent="0.25">
      <c r="A438" s="24" t="s">
        <v>159</v>
      </c>
      <c r="B438" s="25" t="s">
        <v>3</v>
      </c>
      <c r="C438" s="26">
        <v>26526859.75</v>
      </c>
      <c r="D438" s="26">
        <v>98679996</v>
      </c>
      <c r="E438" s="26">
        <v>34733240.060000002</v>
      </c>
      <c r="F438" s="27">
        <f t="shared" si="88"/>
        <v>130.936116778768</v>
      </c>
      <c r="G438" s="27">
        <f t="shared" si="89"/>
        <v>35.19785312921983</v>
      </c>
      <c r="H438" s="28">
        <f t="shared" si="90"/>
        <v>8206380.3100000024</v>
      </c>
      <c r="J438" s="38"/>
    </row>
    <row r="439" spans="1:10" ht="12.75" customHeight="1" x14ac:dyDescent="0.25">
      <c r="A439" s="24" t="s">
        <v>160</v>
      </c>
      <c r="B439" s="25" t="s">
        <v>312</v>
      </c>
      <c r="C439" s="26">
        <v>321768.83</v>
      </c>
      <c r="D439" s="26">
        <v>9967572</v>
      </c>
      <c r="E439" s="26">
        <v>862077.83</v>
      </c>
      <c r="F439" s="27">
        <f t="shared" si="88"/>
        <v>267.91837792367892</v>
      </c>
      <c r="G439" s="27">
        <f t="shared" si="89"/>
        <v>8.6488247087655843</v>
      </c>
      <c r="H439" s="28">
        <f t="shared" si="90"/>
        <v>540309</v>
      </c>
      <c r="J439" s="38"/>
    </row>
    <row r="440" spans="1:10" ht="12.75" customHeight="1" x14ac:dyDescent="0.25">
      <c r="A440" s="22" t="s">
        <v>349</v>
      </c>
      <c r="B440" s="17" t="s">
        <v>350</v>
      </c>
      <c r="C440" s="18">
        <v>6674514.2400000002</v>
      </c>
      <c r="D440" s="18">
        <v>24619652</v>
      </c>
      <c r="E440" s="18">
        <v>7899227.5999999996</v>
      </c>
      <c r="F440" s="27">
        <f t="shared" ref="F440:F442" si="91">IF(C440=0,"x",E440/C440*100)</f>
        <v>118.34910101263038</v>
      </c>
      <c r="G440" s="27">
        <f t="shared" ref="G440:G442" si="92">IF(D440=0,"x",E440/D440*100)</f>
        <v>32.085049780557419</v>
      </c>
      <c r="H440" s="28">
        <f t="shared" ref="H440:H442" si="93">+E440-C440</f>
        <v>1224713.3599999994</v>
      </c>
      <c r="J440" s="38"/>
    </row>
    <row r="441" spans="1:10" ht="12.75" customHeight="1" x14ac:dyDescent="0.25">
      <c r="A441" s="24" t="s">
        <v>159</v>
      </c>
      <c r="B441" s="25" t="s">
        <v>3</v>
      </c>
      <c r="C441" s="26">
        <v>6643375.8399999999</v>
      </c>
      <c r="D441" s="26">
        <v>23839906</v>
      </c>
      <c r="E441" s="26">
        <v>7889316.25</v>
      </c>
      <c r="F441" s="27">
        <f t="shared" si="91"/>
        <v>118.75462776768025</v>
      </c>
      <c r="G441" s="27">
        <f t="shared" si="92"/>
        <v>33.092899988783515</v>
      </c>
      <c r="H441" s="28">
        <f t="shared" si="93"/>
        <v>1245940.4100000001</v>
      </c>
      <c r="J441" s="38"/>
    </row>
    <row r="442" spans="1:10" ht="12.75" customHeight="1" x14ac:dyDescent="0.25">
      <c r="A442" s="24" t="s">
        <v>160</v>
      </c>
      <c r="B442" s="25" t="s">
        <v>312</v>
      </c>
      <c r="C442" s="26">
        <v>31138.400000000001</v>
      </c>
      <c r="D442" s="26">
        <v>779746</v>
      </c>
      <c r="E442" s="26">
        <v>9911.35</v>
      </c>
      <c r="F442" s="27">
        <f t="shared" si="91"/>
        <v>31.829991264804868</v>
      </c>
      <c r="G442" s="27">
        <f t="shared" si="92"/>
        <v>1.2710998196848717</v>
      </c>
      <c r="H442" s="28">
        <f t="shared" si="93"/>
        <v>-21227.050000000003</v>
      </c>
      <c r="J442" s="38"/>
    </row>
    <row r="443" spans="1:10" ht="12.75" customHeight="1" x14ac:dyDescent="0.25">
      <c r="A443" s="22" t="s">
        <v>283</v>
      </c>
      <c r="B443" s="17" t="s">
        <v>112</v>
      </c>
      <c r="C443" s="18">
        <v>120910628.34</v>
      </c>
      <c r="D443" s="18">
        <v>471147123</v>
      </c>
      <c r="E443" s="18">
        <v>146896409.81</v>
      </c>
      <c r="F443" s="19">
        <f t="shared" si="88"/>
        <v>121.49172643196273</v>
      </c>
      <c r="G443" s="19">
        <f t="shared" si="89"/>
        <v>31.178458413296944</v>
      </c>
      <c r="H443" s="20">
        <f t="shared" si="90"/>
        <v>25985781.469999999</v>
      </c>
      <c r="J443" s="38"/>
    </row>
    <row r="444" spans="1:10" ht="12.75" customHeight="1" x14ac:dyDescent="0.25">
      <c r="A444" s="24" t="s">
        <v>159</v>
      </c>
      <c r="B444" s="25" t="s">
        <v>3</v>
      </c>
      <c r="C444" s="26">
        <v>119758889.16</v>
      </c>
      <c r="D444" s="26">
        <v>402099292</v>
      </c>
      <c r="E444" s="26">
        <v>140266878.25999999</v>
      </c>
      <c r="F444" s="27">
        <f t="shared" si="88"/>
        <v>117.1243982336885</v>
      </c>
      <c r="G444" s="27">
        <f t="shared" si="89"/>
        <v>34.883642187561968</v>
      </c>
      <c r="H444" s="28">
        <f t="shared" si="90"/>
        <v>20507989.099999994</v>
      </c>
      <c r="J444" s="38"/>
    </row>
    <row r="445" spans="1:10" ht="12.75" customHeight="1" x14ac:dyDescent="0.25">
      <c r="A445" s="24" t="s">
        <v>160</v>
      </c>
      <c r="B445" s="25" t="s">
        <v>312</v>
      </c>
      <c r="C445" s="26">
        <v>1151739.18</v>
      </c>
      <c r="D445" s="26">
        <v>69047831</v>
      </c>
      <c r="E445" s="26">
        <v>6629531.5499999998</v>
      </c>
      <c r="F445" s="27">
        <f t="shared" si="88"/>
        <v>575.6104910835802</v>
      </c>
      <c r="G445" s="27">
        <f t="shared" si="89"/>
        <v>9.601361047822051</v>
      </c>
      <c r="H445" s="28">
        <f t="shared" si="90"/>
        <v>5477792.3700000001</v>
      </c>
      <c r="J445" s="38"/>
    </row>
    <row r="446" spans="1:10" ht="12.75" customHeight="1" x14ac:dyDescent="0.25">
      <c r="A446" s="21">
        <v>38655</v>
      </c>
      <c r="B446" s="17" t="s">
        <v>392</v>
      </c>
      <c r="C446" s="18">
        <v>853492</v>
      </c>
      <c r="D446" s="18">
        <v>3028345</v>
      </c>
      <c r="E446" s="18">
        <v>930321.34</v>
      </c>
      <c r="F446" s="19">
        <f t="shared" si="88"/>
        <v>109.00176451566037</v>
      </c>
      <c r="G446" s="19">
        <f t="shared" si="89"/>
        <v>30.720454241508151</v>
      </c>
      <c r="H446" s="20">
        <f t="shared" si="90"/>
        <v>76829.339999999967</v>
      </c>
      <c r="J446" s="38"/>
    </row>
    <row r="447" spans="1:10" ht="12.75" customHeight="1" x14ac:dyDescent="0.25">
      <c r="A447" s="24" t="s">
        <v>159</v>
      </c>
      <c r="B447" s="25" t="s">
        <v>3</v>
      </c>
      <c r="C447" s="26">
        <v>803569.95</v>
      </c>
      <c r="D447" s="26">
        <v>2553197</v>
      </c>
      <c r="E447" s="26">
        <v>901033.46</v>
      </c>
      <c r="F447" s="27">
        <f t="shared" si="88"/>
        <v>112.12881467257456</v>
      </c>
      <c r="G447" s="27">
        <f t="shared" si="89"/>
        <v>35.290401014884473</v>
      </c>
      <c r="H447" s="28">
        <f t="shared" si="90"/>
        <v>97463.510000000009</v>
      </c>
      <c r="J447" s="38"/>
    </row>
    <row r="448" spans="1:10" ht="12.75" customHeight="1" x14ac:dyDescent="0.25">
      <c r="A448" s="24" t="s">
        <v>160</v>
      </c>
      <c r="B448" s="25" t="s">
        <v>312</v>
      </c>
      <c r="C448" s="26">
        <v>49922.05</v>
      </c>
      <c r="D448" s="26">
        <v>475148</v>
      </c>
      <c r="E448" s="26">
        <v>29287.88</v>
      </c>
      <c r="F448" s="27">
        <f t="shared" si="88"/>
        <v>58.667222199408876</v>
      </c>
      <c r="G448" s="27">
        <f t="shared" si="89"/>
        <v>6.1639489169690291</v>
      </c>
      <c r="H448" s="28">
        <f t="shared" si="90"/>
        <v>-20634.170000000002</v>
      </c>
      <c r="J448" s="38"/>
    </row>
    <row r="449" spans="1:10" ht="12.75" customHeight="1" x14ac:dyDescent="0.25">
      <c r="A449" s="22" t="s">
        <v>284</v>
      </c>
      <c r="B449" s="17" t="s">
        <v>113</v>
      </c>
      <c r="C449" s="18">
        <v>466722.24</v>
      </c>
      <c r="D449" s="18">
        <v>3440966</v>
      </c>
      <c r="E449" s="18">
        <v>2329995.42</v>
      </c>
      <c r="F449" s="19">
        <f t="shared" si="88"/>
        <v>499.22528225781571</v>
      </c>
      <c r="G449" s="19">
        <f t="shared" si="89"/>
        <v>67.713410129597335</v>
      </c>
      <c r="H449" s="20">
        <f t="shared" si="90"/>
        <v>1863273.18</v>
      </c>
      <c r="J449" s="38"/>
    </row>
    <row r="450" spans="1:10" ht="12.75" customHeight="1" x14ac:dyDescent="0.25">
      <c r="A450" s="24" t="s">
        <v>159</v>
      </c>
      <c r="B450" s="25" t="s">
        <v>3</v>
      </c>
      <c r="C450" s="26">
        <v>403270.44</v>
      </c>
      <c r="D450" s="26">
        <v>1331272</v>
      </c>
      <c r="E450" s="26">
        <v>433538.19</v>
      </c>
      <c r="F450" s="27">
        <f t="shared" si="88"/>
        <v>107.50557119931725</v>
      </c>
      <c r="G450" s="27">
        <f t="shared" si="89"/>
        <v>32.565710838957031</v>
      </c>
      <c r="H450" s="28">
        <f t="shared" si="90"/>
        <v>30267.75</v>
      </c>
      <c r="J450" s="38"/>
    </row>
    <row r="451" spans="1:10" ht="12.75" customHeight="1" x14ac:dyDescent="0.25">
      <c r="A451" s="24" t="s">
        <v>160</v>
      </c>
      <c r="B451" s="25" t="s">
        <v>312</v>
      </c>
      <c r="C451" s="26">
        <v>63451.8</v>
      </c>
      <c r="D451" s="26">
        <v>2109694</v>
      </c>
      <c r="E451" s="26">
        <v>1896457.23</v>
      </c>
      <c r="F451" s="27">
        <f t="shared" si="88"/>
        <v>2988.8154945958977</v>
      </c>
      <c r="G451" s="27">
        <f t="shared" si="89"/>
        <v>89.892526119901746</v>
      </c>
      <c r="H451" s="28">
        <f t="shared" si="90"/>
        <v>1833005.43</v>
      </c>
      <c r="J451" s="38"/>
    </row>
    <row r="452" spans="1:10" ht="12.75" customHeight="1" x14ac:dyDescent="0.25">
      <c r="A452" s="22" t="s">
        <v>285</v>
      </c>
      <c r="B452" s="17" t="s">
        <v>114</v>
      </c>
      <c r="C452" s="18">
        <v>8307328.6200000001</v>
      </c>
      <c r="D452" s="18">
        <v>31943646</v>
      </c>
      <c r="E452" s="18">
        <v>9383306.4700000007</v>
      </c>
      <c r="F452" s="19">
        <f t="shared" si="88"/>
        <v>112.95215224072838</v>
      </c>
      <c r="G452" s="19">
        <f t="shared" si="89"/>
        <v>29.374563160385637</v>
      </c>
      <c r="H452" s="20">
        <f t="shared" si="90"/>
        <v>1075977.8500000006</v>
      </c>
      <c r="J452" s="38"/>
    </row>
    <row r="453" spans="1:10" ht="12.75" customHeight="1" x14ac:dyDescent="0.25">
      <c r="A453" s="24" t="s">
        <v>159</v>
      </c>
      <c r="B453" s="25" t="s">
        <v>3</v>
      </c>
      <c r="C453" s="26">
        <v>8192779.2699999996</v>
      </c>
      <c r="D453" s="26">
        <v>28971135</v>
      </c>
      <c r="E453" s="26">
        <v>8927352.3200000003</v>
      </c>
      <c r="F453" s="27">
        <f>IF(C453=0,"x",E453/C453*100)</f>
        <v>108.96610326961734</v>
      </c>
      <c r="G453" s="27">
        <f t="shared" si="89"/>
        <v>30.814644714471832</v>
      </c>
      <c r="H453" s="28">
        <f t="shared" si="90"/>
        <v>734573.05000000075</v>
      </c>
      <c r="J453" s="38"/>
    </row>
    <row r="454" spans="1:10" ht="12.75" customHeight="1" x14ac:dyDescent="0.25">
      <c r="A454" s="24" t="s">
        <v>160</v>
      </c>
      <c r="B454" s="25" t="s">
        <v>312</v>
      </c>
      <c r="C454" s="26">
        <v>114549.35</v>
      </c>
      <c r="D454" s="26">
        <v>2972511</v>
      </c>
      <c r="E454" s="26">
        <v>455954.15</v>
      </c>
      <c r="F454" s="27">
        <f t="shared" ref="F454" si="94">IF(C454=0,"x",E454/C454*100)</f>
        <v>398.04167374149222</v>
      </c>
      <c r="G454" s="27">
        <f t="shared" si="89"/>
        <v>15.339023135658708</v>
      </c>
      <c r="H454" s="28">
        <f t="shared" si="90"/>
        <v>341404.80000000005</v>
      </c>
      <c r="J454" s="38"/>
    </row>
    <row r="455" spans="1:10" ht="12.75" customHeight="1" x14ac:dyDescent="0.25">
      <c r="A455" s="16" t="s">
        <v>286</v>
      </c>
      <c r="B455" s="17" t="s">
        <v>116</v>
      </c>
      <c r="C455" s="29">
        <v>3861003.74</v>
      </c>
      <c r="D455" s="29">
        <v>37729639</v>
      </c>
      <c r="E455" s="29">
        <v>8901528.2799999993</v>
      </c>
      <c r="F455" s="27">
        <f t="shared" ref="F455" si="95">IF(C455=0,"x",E455/C455*100)</f>
        <v>230.54958967742411</v>
      </c>
      <c r="G455" s="27">
        <f t="shared" ref="G455" si="96">IF(D455=0,"x",E455/D455*100)</f>
        <v>23.592932548334215</v>
      </c>
      <c r="H455" s="28">
        <f t="shared" ref="H455" si="97">+E455-C455</f>
        <v>5040524.5399999991</v>
      </c>
      <c r="J455" s="38"/>
    </row>
    <row r="456" spans="1:10" ht="12.75" customHeight="1" x14ac:dyDescent="0.25">
      <c r="A456" s="22" t="s">
        <v>287</v>
      </c>
      <c r="B456" s="17" t="s">
        <v>117</v>
      </c>
      <c r="C456" s="18">
        <v>3861003.74</v>
      </c>
      <c r="D456" s="18">
        <v>37729639</v>
      </c>
      <c r="E456" s="18">
        <v>8901528.2799999993</v>
      </c>
      <c r="F456" s="19">
        <f t="shared" si="88"/>
        <v>230.54958967742411</v>
      </c>
      <c r="G456" s="19">
        <f t="shared" si="89"/>
        <v>23.592932548334215</v>
      </c>
      <c r="H456" s="20">
        <f t="shared" si="90"/>
        <v>5040524.5399999991</v>
      </c>
      <c r="J456" s="38"/>
    </row>
    <row r="457" spans="1:10" ht="12.75" customHeight="1" x14ac:dyDescent="0.25">
      <c r="A457" s="24" t="s">
        <v>159</v>
      </c>
      <c r="B457" s="25" t="s">
        <v>3</v>
      </c>
      <c r="C457" s="26">
        <v>3368016.9</v>
      </c>
      <c r="D457" s="26">
        <v>11721971</v>
      </c>
      <c r="E457" s="26">
        <v>4142177</v>
      </c>
      <c r="F457" s="27">
        <f t="shared" si="88"/>
        <v>122.98563584998638</v>
      </c>
      <c r="G457" s="27">
        <f t="shared" si="89"/>
        <v>35.336864423227112</v>
      </c>
      <c r="H457" s="28">
        <f t="shared" si="90"/>
        <v>774160.10000000009</v>
      </c>
      <c r="J457" s="38"/>
    </row>
    <row r="458" spans="1:10" ht="12.75" customHeight="1" x14ac:dyDescent="0.25">
      <c r="A458" s="24" t="s">
        <v>160</v>
      </c>
      <c r="B458" s="25" t="s">
        <v>312</v>
      </c>
      <c r="C458" s="26">
        <v>492986.84</v>
      </c>
      <c r="D458" s="26">
        <v>26007668</v>
      </c>
      <c r="E458" s="26">
        <v>4759351.28</v>
      </c>
      <c r="F458" s="27">
        <f t="shared" si="88"/>
        <v>965.41142558693855</v>
      </c>
      <c r="G458" s="27">
        <f t="shared" si="89"/>
        <v>18.299800197387942</v>
      </c>
      <c r="H458" s="28">
        <f t="shared" si="90"/>
        <v>4266364.4400000004</v>
      </c>
      <c r="J458" s="38"/>
    </row>
    <row r="459" spans="1:10" ht="12.75" customHeight="1" x14ac:dyDescent="0.25">
      <c r="A459" s="16" t="s">
        <v>351</v>
      </c>
      <c r="B459" s="17" t="s">
        <v>352</v>
      </c>
      <c r="C459" s="29">
        <v>149778148.99000001</v>
      </c>
      <c r="D459" s="29">
        <v>543386682</v>
      </c>
      <c r="E459" s="29">
        <v>166496589.62</v>
      </c>
      <c r="F459" s="19">
        <f t="shared" si="88"/>
        <v>111.16213596091123</v>
      </c>
      <c r="G459" s="19">
        <f t="shared" si="89"/>
        <v>30.640535577204304</v>
      </c>
      <c r="H459" s="30">
        <f t="shared" si="90"/>
        <v>16718440.629999995</v>
      </c>
      <c r="J459" s="38"/>
    </row>
    <row r="460" spans="1:10" ht="12.75" customHeight="1" x14ac:dyDescent="0.25">
      <c r="A460" s="22" t="s">
        <v>353</v>
      </c>
      <c r="B460" s="17" t="s">
        <v>393</v>
      </c>
      <c r="C460" s="18">
        <v>42285903.030000001</v>
      </c>
      <c r="D460" s="18">
        <v>183653704</v>
      </c>
      <c r="E460" s="18">
        <v>49138121.57</v>
      </c>
      <c r="F460" s="19">
        <f t="shared" si="88"/>
        <v>116.20449854207595</v>
      </c>
      <c r="G460" s="19">
        <f t="shared" si="89"/>
        <v>26.755856538564558</v>
      </c>
      <c r="H460" s="20">
        <f t="shared" si="90"/>
        <v>6852218.5399999991</v>
      </c>
      <c r="J460" s="38"/>
    </row>
    <row r="461" spans="1:10" ht="12.75" customHeight="1" x14ac:dyDescent="0.25">
      <c r="A461" s="24" t="s">
        <v>159</v>
      </c>
      <c r="B461" s="25" t="s">
        <v>3</v>
      </c>
      <c r="C461" s="26">
        <v>36223955.590000004</v>
      </c>
      <c r="D461" s="26">
        <v>113954631</v>
      </c>
      <c r="E461" s="26">
        <v>39378401.149999999</v>
      </c>
      <c r="F461" s="27">
        <f t="shared" si="88"/>
        <v>108.70817531829906</v>
      </c>
      <c r="G461" s="27">
        <f t="shared" si="89"/>
        <v>34.556209611174118</v>
      </c>
      <c r="H461" s="28">
        <f t="shared" si="90"/>
        <v>3154445.5599999949</v>
      </c>
      <c r="J461" s="38"/>
    </row>
    <row r="462" spans="1:10" ht="12.75" customHeight="1" x14ac:dyDescent="0.25">
      <c r="A462" s="24" t="s">
        <v>160</v>
      </c>
      <c r="B462" s="25" t="s">
        <v>312</v>
      </c>
      <c r="C462" s="26">
        <v>6061947.4400000004</v>
      </c>
      <c r="D462" s="26">
        <v>69699073</v>
      </c>
      <c r="E462" s="26">
        <v>9759720.4199999999</v>
      </c>
      <c r="F462" s="27">
        <f t="shared" si="88"/>
        <v>160.99975324101456</v>
      </c>
      <c r="G462" s="27">
        <f t="shared" si="89"/>
        <v>14.002654554673919</v>
      </c>
      <c r="H462" s="28">
        <f t="shared" si="90"/>
        <v>3697772.9799999995</v>
      </c>
      <c r="J462" s="38"/>
    </row>
    <row r="463" spans="1:10" ht="12.75" customHeight="1" x14ac:dyDescent="0.25">
      <c r="A463" s="22" t="s">
        <v>354</v>
      </c>
      <c r="B463" s="17" t="s">
        <v>118</v>
      </c>
      <c r="C463" s="18">
        <v>283085.76</v>
      </c>
      <c r="D463" s="18">
        <v>1610192</v>
      </c>
      <c r="E463" s="18">
        <v>381557.57</v>
      </c>
      <c r="F463" s="19">
        <f t="shared" si="88"/>
        <v>134.78515132658032</v>
      </c>
      <c r="G463" s="19">
        <f t="shared" si="89"/>
        <v>23.696402043979852</v>
      </c>
      <c r="H463" s="20">
        <f t="shared" si="90"/>
        <v>98471.81</v>
      </c>
      <c r="J463" s="38"/>
    </row>
    <row r="464" spans="1:10" ht="12.75" customHeight="1" x14ac:dyDescent="0.25">
      <c r="A464" s="24" t="s">
        <v>159</v>
      </c>
      <c r="B464" s="25" t="s">
        <v>3</v>
      </c>
      <c r="C464" s="26">
        <v>283085.76</v>
      </c>
      <c r="D464" s="26">
        <v>1604022</v>
      </c>
      <c r="E464" s="26">
        <v>378340.49</v>
      </c>
      <c r="F464" s="27">
        <f t="shared" si="88"/>
        <v>133.64871832479315</v>
      </c>
      <c r="G464" s="27">
        <f t="shared" si="89"/>
        <v>23.586988831824002</v>
      </c>
      <c r="H464" s="28">
        <f t="shared" si="90"/>
        <v>95254.729999999981</v>
      </c>
      <c r="J464" s="38"/>
    </row>
    <row r="465" spans="1:10" ht="12.75" customHeight="1" x14ac:dyDescent="0.25">
      <c r="A465" s="24" t="s">
        <v>160</v>
      </c>
      <c r="B465" s="25" t="s">
        <v>312</v>
      </c>
      <c r="C465" s="26"/>
      <c r="D465" s="26">
        <v>6170</v>
      </c>
      <c r="E465" s="26">
        <v>3217.08</v>
      </c>
      <c r="F465" s="27" t="str">
        <f t="shared" si="88"/>
        <v>x</v>
      </c>
      <c r="G465" s="27">
        <f t="shared" ref="G465" si="98">IF(D465=0,"x",E465/D465*100)</f>
        <v>52.140680713128042</v>
      </c>
      <c r="H465" s="28">
        <f t="shared" ref="H465" si="99">+E465-C465</f>
        <v>3217.08</v>
      </c>
      <c r="J465" s="38"/>
    </row>
    <row r="466" spans="1:10" ht="12.75" customHeight="1" x14ac:dyDescent="0.25">
      <c r="A466" s="22" t="s">
        <v>355</v>
      </c>
      <c r="B466" s="17" t="s">
        <v>119</v>
      </c>
      <c r="C466" s="18">
        <v>27309409.68</v>
      </c>
      <c r="D466" s="18">
        <v>88253683</v>
      </c>
      <c r="E466" s="18">
        <v>30541768.870000001</v>
      </c>
      <c r="F466" s="19">
        <f t="shared" si="88"/>
        <v>111.8360639350151</v>
      </c>
      <c r="G466" s="19">
        <f t="shared" si="89"/>
        <v>34.606792410011941</v>
      </c>
      <c r="H466" s="20">
        <f t="shared" si="90"/>
        <v>3232359.1900000013</v>
      </c>
      <c r="J466" s="38"/>
    </row>
    <row r="467" spans="1:10" ht="12.75" customHeight="1" x14ac:dyDescent="0.25">
      <c r="A467" s="24" t="s">
        <v>159</v>
      </c>
      <c r="B467" s="25" t="s">
        <v>3</v>
      </c>
      <c r="C467" s="26">
        <v>27219475.050000001</v>
      </c>
      <c r="D467" s="26">
        <v>86447818</v>
      </c>
      <c r="E467" s="26">
        <v>30029551.219999999</v>
      </c>
      <c r="F467" s="27">
        <f t="shared" si="88"/>
        <v>110.3237706268696</v>
      </c>
      <c r="G467" s="27">
        <f t="shared" si="89"/>
        <v>34.737199752109419</v>
      </c>
      <c r="H467" s="28">
        <f t="shared" si="90"/>
        <v>2810076.1699999981</v>
      </c>
      <c r="J467" s="38"/>
    </row>
    <row r="468" spans="1:10" ht="12.75" customHeight="1" x14ac:dyDescent="0.25">
      <c r="A468" s="24" t="s">
        <v>160</v>
      </c>
      <c r="B468" s="25" t="s">
        <v>312</v>
      </c>
      <c r="C468" s="26">
        <v>89934.63</v>
      </c>
      <c r="D468" s="26">
        <v>1805865</v>
      </c>
      <c r="E468" s="26">
        <v>512217.65</v>
      </c>
      <c r="F468" s="27">
        <f t="shared" si="88"/>
        <v>569.5444013057039</v>
      </c>
      <c r="G468" s="27">
        <f t="shared" si="89"/>
        <v>28.364116365287551</v>
      </c>
      <c r="H468" s="28">
        <f t="shared" si="90"/>
        <v>422283.02</v>
      </c>
      <c r="J468" s="38"/>
    </row>
    <row r="469" spans="1:10" ht="12.75" customHeight="1" x14ac:dyDescent="0.25">
      <c r="A469" s="22" t="s">
        <v>356</v>
      </c>
      <c r="B469" s="17" t="s">
        <v>120</v>
      </c>
      <c r="C469" s="18">
        <v>1416541.26</v>
      </c>
      <c r="D469" s="18">
        <v>5059964</v>
      </c>
      <c r="E469" s="18">
        <v>1528955.05</v>
      </c>
      <c r="F469" s="19">
        <f t="shared" si="88"/>
        <v>107.93579355394138</v>
      </c>
      <c r="G469" s="19">
        <f t="shared" si="89"/>
        <v>30.216717945028858</v>
      </c>
      <c r="H469" s="20">
        <f t="shared" si="90"/>
        <v>112413.79000000004</v>
      </c>
      <c r="J469" s="38"/>
    </row>
    <row r="470" spans="1:10" ht="12.75" customHeight="1" x14ac:dyDescent="0.25">
      <c r="A470" s="24" t="s">
        <v>159</v>
      </c>
      <c r="B470" s="25" t="s">
        <v>3</v>
      </c>
      <c r="C470" s="26">
        <v>1416541.26</v>
      </c>
      <c r="D470" s="26">
        <v>5036535</v>
      </c>
      <c r="E470" s="26">
        <v>1525638.09</v>
      </c>
      <c r="F470" s="27">
        <f t="shared" si="88"/>
        <v>107.70163447268737</v>
      </c>
      <c r="G470" s="27">
        <f t="shared" si="89"/>
        <v>30.2914223766935</v>
      </c>
      <c r="H470" s="28">
        <f t="shared" si="90"/>
        <v>109096.83000000007</v>
      </c>
      <c r="J470" s="38"/>
    </row>
    <row r="471" spans="1:10" ht="12.75" customHeight="1" x14ac:dyDescent="0.25">
      <c r="A471" s="24" t="s">
        <v>160</v>
      </c>
      <c r="B471" s="25" t="s">
        <v>312</v>
      </c>
      <c r="C471" s="26"/>
      <c r="D471" s="26">
        <v>23429</v>
      </c>
      <c r="E471" s="26">
        <v>3316.96</v>
      </c>
      <c r="F471" s="27" t="str">
        <f t="shared" si="88"/>
        <v>x</v>
      </c>
      <c r="G471" s="27">
        <f t="shared" si="89"/>
        <v>14.157497118955142</v>
      </c>
      <c r="H471" s="28">
        <f t="shared" si="90"/>
        <v>3316.96</v>
      </c>
      <c r="J471" s="38"/>
    </row>
    <row r="472" spans="1:10" ht="12.75" customHeight="1" x14ac:dyDescent="0.25">
      <c r="A472" s="22" t="s">
        <v>357</v>
      </c>
      <c r="B472" s="17" t="s">
        <v>121</v>
      </c>
      <c r="C472" s="18">
        <v>963672.73</v>
      </c>
      <c r="D472" s="18">
        <v>3209383</v>
      </c>
      <c r="E472" s="18">
        <v>973014.98</v>
      </c>
      <c r="F472" s="19">
        <f t="shared" si="88"/>
        <v>100.96944218811711</v>
      </c>
      <c r="G472" s="19">
        <f t="shared" si="89"/>
        <v>30.317820590437478</v>
      </c>
      <c r="H472" s="20">
        <f t="shared" si="90"/>
        <v>9342.25</v>
      </c>
      <c r="J472" s="38"/>
    </row>
    <row r="473" spans="1:10" ht="12.75" customHeight="1" x14ac:dyDescent="0.25">
      <c r="A473" s="24" t="s">
        <v>159</v>
      </c>
      <c r="B473" s="25" t="s">
        <v>3</v>
      </c>
      <c r="C473" s="26">
        <v>961972.28</v>
      </c>
      <c r="D473" s="26">
        <v>3200569</v>
      </c>
      <c r="E473" s="26">
        <v>970467.68</v>
      </c>
      <c r="F473" s="27">
        <f t="shared" si="88"/>
        <v>100.88312316026405</v>
      </c>
      <c r="G473" s="27">
        <f t="shared" si="89"/>
        <v>30.32172341855464</v>
      </c>
      <c r="H473" s="28">
        <f t="shared" si="90"/>
        <v>8495.4000000000233</v>
      </c>
      <c r="J473" s="38"/>
    </row>
    <row r="474" spans="1:10" ht="12.75" customHeight="1" x14ac:dyDescent="0.25">
      <c r="A474" s="24" t="s">
        <v>160</v>
      </c>
      <c r="B474" s="25" t="s">
        <v>312</v>
      </c>
      <c r="C474" s="26">
        <v>1700.45</v>
      </c>
      <c r="D474" s="26">
        <v>8814</v>
      </c>
      <c r="E474" s="26">
        <v>2547.3000000000002</v>
      </c>
      <c r="F474" s="27">
        <f t="shared" si="88"/>
        <v>149.8015231262313</v>
      </c>
      <c r="G474" s="27">
        <f t="shared" si="89"/>
        <v>28.900612661674614</v>
      </c>
      <c r="H474" s="28">
        <f t="shared" si="90"/>
        <v>846.85000000000014</v>
      </c>
      <c r="J474" s="38"/>
    </row>
    <row r="475" spans="1:10" ht="12.75" customHeight="1" x14ac:dyDescent="0.25">
      <c r="A475" s="22" t="s">
        <v>358</v>
      </c>
      <c r="B475" s="17" t="s">
        <v>122</v>
      </c>
      <c r="C475" s="18">
        <v>796266.51</v>
      </c>
      <c r="D475" s="18">
        <v>2730082</v>
      </c>
      <c r="E475" s="18">
        <v>835449.82</v>
      </c>
      <c r="F475" s="19">
        <f t="shared" si="88"/>
        <v>104.92087881480788</v>
      </c>
      <c r="G475" s="19">
        <f t="shared" si="89"/>
        <v>30.601638339068206</v>
      </c>
      <c r="H475" s="20">
        <f t="shared" si="90"/>
        <v>39183.309999999939</v>
      </c>
      <c r="J475" s="38"/>
    </row>
    <row r="476" spans="1:10" ht="12.75" customHeight="1" x14ac:dyDescent="0.25">
      <c r="A476" s="24" t="s">
        <v>159</v>
      </c>
      <c r="B476" s="25" t="s">
        <v>3</v>
      </c>
      <c r="C476" s="26">
        <v>795070.96</v>
      </c>
      <c r="D476" s="26">
        <v>2715481</v>
      </c>
      <c r="E476" s="26">
        <v>833589.94</v>
      </c>
      <c r="F476" s="27">
        <f t="shared" si="88"/>
        <v>104.84472228742953</v>
      </c>
      <c r="G476" s="27">
        <f t="shared" si="89"/>
        <v>30.697690022504297</v>
      </c>
      <c r="H476" s="28">
        <f t="shared" si="90"/>
        <v>38518.979999999981</v>
      </c>
      <c r="J476" s="38"/>
    </row>
    <row r="477" spans="1:10" ht="12.75" customHeight="1" x14ac:dyDescent="0.25">
      <c r="A477" s="24" t="s">
        <v>160</v>
      </c>
      <c r="B477" s="25" t="s">
        <v>312</v>
      </c>
      <c r="C477" s="26">
        <v>1195.55</v>
      </c>
      <c r="D477" s="26">
        <v>14601</v>
      </c>
      <c r="E477" s="26">
        <v>1859.88</v>
      </c>
      <c r="F477" s="27">
        <f t="shared" si="88"/>
        <v>155.56689389820585</v>
      </c>
      <c r="G477" s="27">
        <f t="shared" si="89"/>
        <v>12.738031641668378</v>
      </c>
      <c r="H477" s="28">
        <f t="shared" si="90"/>
        <v>664.33000000000015</v>
      </c>
      <c r="J477" s="38"/>
    </row>
    <row r="478" spans="1:10" ht="12.75" customHeight="1" x14ac:dyDescent="0.25">
      <c r="A478" s="22" t="s">
        <v>359</v>
      </c>
      <c r="B478" s="17" t="s">
        <v>123</v>
      </c>
      <c r="C478" s="18">
        <v>1155955.77</v>
      </c>
      <c r="D478" s="18">
        <v>3736068</v>
      </c>
      <c r="E478" s="18">
        <v>1147176.67</v>
      </c>
      <c r="F478" s="19">
        <f t="shared" si="88"/>
        <v>99.240533225592173</v>
      </c>
      <c r="G478" s="19">
        <f t="shared" si="89"/>
        <v>30.705454772236479</v>
      </c>
      <c r="H478" s="20">
        <f t="shared" si="90"/>
        <v>-8779.1000000000931</v>
      </c>
      <c r="J478" s="38"/>
    </row>
    <row r="479" spans="1:10" ht="12.75" customHeight="1" x14ac:dyDescent="0.25">
      <c r="A479" s="24" t="s">
        <v>159</v>
      </c>
      <c r="B479" s="25" t="s">
        <v>3</v>
      </c>
      <c r="C479" s="26">
        <v>1152820.48</v>
      </c>
      <c r="D479" s="26">
        <v>3718931</v>
      </c>
      <c r="E479" s="26">
        <v>1142288.6200000001</v>
      </c>
      <c r="F479" s="27">
        <f t="shared" si="88"/>
        <v>99.086426708866242</v>
      </c>
      <c r="G479" s="27">
        <f t="shared" si="89"/>
        <v>30.715509914004862</v>
      </c>
      <c r="H479" s="28">
        <f t="shared" si="90"/>
        <v>-10531.85999999987</v>
      </c>
      <c r="J479" s="38"/>
    </row>
    <row r="480" spans="1:10" ht="12.75" customHeight="1" x14ac:dyDescent="0.25">
      <c r="A480" s="24" t="s">
        <v>160</v>
      </c>
      <c r="B480" s="25" t="s">
        <v>312</v>
      </c>
      <c r="C480" s="26">
        <v>3135.29</v>
      </c>
      <c r="D480" s="26">
        <v>17137</v>
      </c>
      <c r="E480" s="26">
        <v>4888.05</v>
      </c>
      <c r="F480" s="27">
        <f t="shared" ref="F480:F555" si="100">IF(C480=0,"x",E480/C480*100)</f>
        <v>155.90423852339021</v>
      </c>
      <c r="G480" s="27">
        <f t="shared" ref="G480:G555" si="101">IF(D480=0,"x",E480/D480*100)</f>
        <v>28.523370484915684</v>
      </c>
      <c r="H480" s="28">
        <f t="shared" si="90"/>
        <v>1752.7600000000002</v>
      </c>
      <c r="J480" s="38"/>
    </row>
    <row r="481" spans="1:10" ht="12.75" customHeight="1" x14ac:dyDescent="0.25">
      <c r="A481" s="22" t="s">
        <v>360</v>
      </c>
      <c r="B481" s="17" t="s">
        <v>124</v>
      </c>
      <c r="C481" s="18">
        <v>1597023.38</v>
      </c>
      <c r="D481" s="18">
        <v>7064424</v>
      </c>
      <c r="E481" s="18">
        <v>2621446.2799999998</v>
      </c>
      <c r="F481" s="19">
        <f t="shared" si="100"/>
        <v>164.14576723353917</v>
      </c>
      <c r="G481" s="19">
        <f t="shared" si="101"/>
        <v>37.107714372749989</v>
      </c>
      <c r="H481" s="20">
        <f t="shared" ref="H481:H555" si="102">+E481-C481</f>
        <v>1024422.8999999999</v>
      </c>
      <c r="J481" s="38"/>
    </row>
    <row r="482" spans="1:10" ht="12.75" customHeight="1" x14ac:dyDescent="0.25">
      <c r="A482" s="24" t="s">
        <v>159</v>
      </c>
      <c r="B482" s="25" t="s">
        <v>3</v>
      </c>
      <c r="C482" s="26">
        <v>1596019.53</v>
      </c>
      <c r="D482" s="26">
        <v>7016886</v>
      </c>
      <c r="E482" s="26">
        <v>2616664.9500000002</v>
      </c>
      <c r="F482" s="27">
        <f t="shared" si="100"/>
        <v>163.94943174661529</v>
      </c>
      <c r="G482" s="27">
        <f t="shared" si="101"/>
        <v>37.290971379611989</v>
      </c>
      <c r="H482" s="28">
        <f t="shared" si="102"/>
        <v>1020645.4200000002</v>
      </c>
      <c r="J482" s="38"/>
    </row>
    <row r="483" spans="1:10" ht="12.75" customHeight="1" x14ac:dyDescent="0.25">
      <c r="A483" s="24" t="s">
        <v>160</v>
      </c>
      <c r="B483" s="25" t="s">
        <v>312</v>
      </c>
      <c r="C483" s="26">
        <v>1003.85</v>
      </c>
      <c r="D483" s="26">
        <v>47538</v>
      </c>
      <c r="E483" s="26">
        <v>4781.33</v>
      </c>
      <c r="F483" s="27">
        <f t="shared" ref="F483" si="103">IF(C483=0,"x",E483/C483*100)</f>
        <v>476.29924789560192</v>
      </c>
      <c r="G483" s="27">
        <f t="shared" ref="G483" si="104">IF(D483=0,"x",E483/D483*100)</f>
        <v>10.057911565484455</v>
      </c>
      <c r="H483" s="28">
        <f t="shared" ref="H483" si="105">+E483-C483</f>
        <v>3777.48</v>
      </c>
      <c r="J483" s="38"/>
    </row>
    <row r="484" spans="1:10" ht="12.75" customHeight="1" x14ac:dyDescent="0.25">
      <c r="A484" s="22" t="s">
        <v>361</v>
      </c>
      <c r="B484" s="17" t="s">
        <v>125</v>
      </c>
      <c r="C484" s="18">
        <v>68357.34</v>
      </c>
      <c r="D484" s="18">
        <v>275798</v>
      </c>
      <c r="E484" s="18">
        <v>72283.17</v>
      </c>
      <c r="F484" s="19">
        <f t="shared" si="100"/>
        <v>105.74309942429005</v>
      </c>
      <c r="G484" s="19">
        <f t="shared" si="101"/>
        <v>26.208736103960145</v>
      </c>
      <c r="H484" s="20">
        <f t="shared" si="102"/>
        <v>3925.8300000000017</v>
      </c>
      <c r="J484" s="38"/>
    </row>
    <row r="485" spans="1:10" ht="12.75" customHeight="1" x14ac:dyDescent="0.25">
      <c r="A485" s="24" t="s">
        <v>159</v>
      </c>
      <c r="B485" s="25" t="s">
        <v>3</v>
      </c>
      <c r="C485" s="26">
        <v>68357.34</v>
      </c>
      <c r="D485" s="26">
        <v>274470</v>
      </c>
      <c r="E485" s="26">
        <v>72283.17</v>
      </c>
      <c r="F485" s="27">
        <f t="shared" si="100"/>
        <v>105.74309942429005</v>
      </c>
      <c r="G485" s="27">
        <f t="shared" si="101"/>
        <v>26.335544868291617</v>
      </c>
      <c r="H485" s="28">
        <f t="shared" si="102"/>
        <v>3925.8300000000017</v>
      </c>
      <c r="J485" s="38"/>
    </row>
    <row r="486" spans="1:10" ht="12.75" customHeight="1" x14ac:dyDescent="0.25">
      <c r="A486" s="24" t="s">
        <v>160</v>
      </c>
      <c r="B486" s="25" t="s">
        <v>312</v>
      </c>
      <c r="C486" s="26"/>
      <c r="D486" s="26">
        <v>1328</v>
      </c>
      <c r="E486" s="26"/>
      <c r="F486" s="27" t="str">
        <f t="shared" si="100"/>
        <v>x</v>
      </c>
      <c r="G486" s="27">
        <f t="shared" si="101"/>
        <v>0</v>
      </c>
      <c r="H486" s="28">
        <f t="shared" si="102"/>
        <v>0</v>
      </c>
      <c r="J486" s="38"/>
    </row>
    <row r="487" spans="1:10" ht="12.75" customHeight="1" x14ac:dyDescent="0.25">
      <c r="A487" s="22" t="s">
        <v>362</v>
      </c>
      <c r="B487" s="17" t="s">
        <v>126</v>
      </c>
      <c r="C487" s="18">
        <v>85409.58</v>
      </c>
      <c r="D487" s="18">
        <v>372556</v>
      </c>
      <c r="E487" s="18">
        <v>103783.52</v>
      </c>
      <c r="F487" s="19">
        <f t="shared" si="100"/>
        <v>121.51273896909458</v>
      </c>
      <c r="G487" s="19">
        <f t="shared" si="101"/>
        <v>27.857159729007186</v>
      </c>
      <c r="H487" s="20">
        <f t="shared" si="102"/>
        <v>18373.940000000002</v>
      </c>
      <c r="J487" s="38"/>
    </row>
    <row r="488" spans="1:10" ht="12.75" customHeight="1" x14ac:dyDescent="0.25">
      <c r="A488" s="24" t="s">
        <v>159</v>
      </c>
      <c r="B488" s="25" t="s">
        <v>3</v>
      </c>
      <c r="C488" s="26">
        <v>85409.58</v>
      </c>
      <c r="D488" s="26">
        <v>370539</v>
      </c>
      <c r="E488" s="26">
        <v>103783.52</v>
      </c>
      <c r="F488" s="19">
        <f t="shared" ref="F488:F490" si="106">IF(C488=0,"x",E488/C488*100)</f>
        <v>121.51273896909458</v>
      </c>
      <c r="G488" s="19">
        <f t="shared" ref="G488:G490" si="107">IF(D488=0,"x",E488/D488*100)</f>
        <v>28.008797994273209</v>
      </c>
      <c r="H488" s="20">
        <f t="shared" ref="H488:H490" si="108">+E488-C488</f>
        <v>18373.940000000002</v>
      </c>
      <c r="J488" s="38"/>
    </row>
    <row r="489" spans="1:10" ht="12.75" customHeight="1" x14ac:dyDescent="0.25">
      <c r="A489" s="24" t="s">
        <v>160</v>
      </c>
      <c r="B489" s="25" t="s">
        <v>312</v>
      </c>
      <c r="C489" s="26"/>
      <c r="D489" s="26">
        <v>2017</v>
      </c>
      <c r="E489" s="26"/>
      <c r="F489" s="19" t="str">
        <f t="shared" si="106"/>
        <v>x</v>
      </c>
      <c r="G489" s="19">
        <f t="shared" si="107"/>
        <v>0</v>
      </c>
      <c r="H489" s="20">
        <f t="shared" si="108"/>
        <v>0</v>
      </c>
      <c r="J489" s="38"/>
    </row>
    <row r="490" spans="1:10" ht="12.75" customHeight="1" x14ac:dyDescent="0.25">
      <c r="A490" s="22" t="s">
        <v>363</v>
      </c>
      <c r="B490" s="17" t="s">
        <v>127</v>
      </c>
      <c r="C490" s="18">
        <v>693935.78</v>
      </c>
      <c r="D490" s="18">
        <v>2378851</v>
      </c>
      <c r="E490" s="18">
        <v>676403.28</v>
      </c>
      <c r="F490" s="19">
        <f t="shared" si="106"/>
        <v>97.473469374932648</v>
      </c>
      <c r="G490" s="19">
        <f t="shared" si="107"/>
        <v>28.434033068905958</v>
      </c>
      <c r="H490" s="20">
        <f t="shared" si="108"/>
        <v>-17532.5</v>
      </c>
      <c r="J490" s="38"/>
    </row>
    <row r="491" spans="1:10" ht="12.75" customHeight="1" x14ac:dyDescent="0.25">
      <c r="A491" s="24" t="s">
        <v>159</v>
      </c>
      <c r="B491" s="25" t="s">
        <v>3</v>
      </c>
      <c r="C491" s="26">
        <v>693935.78</v>
      </c>
      <c r="D491" s="26">
        <v>2374697</v>
      </c>
      <c r="E491" s="26">
        <v>675172.76</v>
      </c>
      <c r="F491" s="27">
        <f t="shared" si="100"/>
        <v>97.296144608655283</v>
      </c>
      <c r="G491" s="27">
        <f t="shared" si="101"/>
        <v>28.431954055612145</v>
      </c>
      <c r="H491" s="28">
        <f t="shared" si="102"/>
        <v>-18763.020000000019</v>
      </c>
      <c r="J491" s="38"/>
    </row>
    <row r="492" spans="1:10" ht="12.75" customHeight="1" x14ac:dyDescent="0.25">
      <c r="A492" s="24" t="s">
        <v>160</v>
      </c>
      <c r="B492" s="25" t="s">
        <v>312</v>
      </c>
      <c r="C492" s="26"/>
      <c r="D492" s="26">
        <v>4154</v>
      </c>
      <c r="E492" s="26">
        <v>1230.52</v>
      </c>
      <c r="F492" s="27" t="str">
        <f t="shared" ref="F492" si="109">IF(C492=0,"x",E492/C492*100)</f>
        <v>x</v>
      </c>
      <c r="G492" s="27">
        <f t="shared" ref="G492" si="110">IF(D492=0,"x",E492/D492*100)</f>
        <v>29.622532498796339</v>
      </c>
      <c r="H492" s="28">
        <f t="shared" ref="H492" si="111">+E492-C492</f>
        <v>1230.52</v>
      </c>
      <c r="J492" s="38"/>
    </row>
    <row r="493" spans="1:10" ht="12.75" customHeight="1" x14ac:dyDescent="0.25">
      <c r="A493" s="22" t="s">
        <v>364</v>
      </c>
      <c r="B493" s="17" t="s">
        <v>331</v>
      </c>
      <c r="C493" s="18">
        <v>317342.96999999997</v>
      </c>
      <c r="D493" s="18">
        <v>1767801</v>
      </c>
      <c r="E493" s="18">
        <v>427511.62</v>
      </c>
      <c r="F493" s="19">
        <f t="shared" si="100"/>
        <v>134.71595731268289</v>
      </c>
      <c r="G493" s="19">
        <f t="shared" si="101"/>
        <v>24.183243475934223</v>
      </c>
      <c r="H493" s="30">
        <f t="shared" si="102"/>
        <v>110168.65000000002</v>
      </c>
      <c r="J493" s="38"/>
    </row>
    <row r="494" spans="1:10" ht="12.75" customHeight="1" x14ac:dyDescent="0.25">
      <c r="A494" s="24" t="s">
        <v>159</v>
      </c>
      <c r="B494" s="25" t="s">
        <v>3</v>
      </c>
      <c r="C494" s="26">
        <v>314658.45</v>
      </c>
      <c r="D494" s="26">
        <v>1695866</v>
      </c>
      <c r="E494" s="26">
        <v>419487.82</v>
      </c>
      <c r="F494" s="27">
        <f t="shared" si="100"/>
        <v>133.31528837061265</v>
      </c>
      <c r="G494" s="27">
        <f t="shared" si="101"/>
        <v>24.735906020876648</v>
      </c>
      <c r="H494" s="28">
        <f t="shared" si="102"/>
        <v>104829.37</v>
      </c>
      <c r="J494" s="38"/>
    </row>
    <row r="495" spans="1:10" ht="12.75" customHeight="1" x14ac:dyDescent="0.25">
      <c r="A495" s="24" t="s">
        <v>160</v>
      </c>
      <c r="B495" s="25" t="s">
        <v>312</v>
      </c>
      <c r="C495" s="26">
        <v>2684.52</v>
      </c>
      <c r="D495" s="26">
        <v>71935</v>
      </c>
      <c r="E495" s="26">
        <v>8023.8</v>
      </c>
      <c r="F495" s="27">
        <f t="shared" si="100"/>
        <v>298.8914219301775</v>
      </c>
      <c r="G495" s="27">
        <f t="shared" si="101"/>
        <v>11.154236463473969</v>
      </c>
      <c r="H495" s="28">
        <f t="shared" si="102"/>
        <v>5339.2800000000007</v>
      </c>
      <c r="J495" s="38"/>
    </row>
    <row r="496" spans="1:10" ht="12.75" customHeight="1" x14ac:dyDescent="0.25">
      <c r="A496" s="22" t="s">
        <v>365</v>
      </c>
      <c r="B496" s="17" t="s">
        <v>128</v>
      </c>
      <c r="C496" s="18">
        <v>12674404.83</v>
      </c>
      <c r="D496" s="18">
        <v>41619636</v>
      </c>
      <c r="E496" s="18">
        <v>13304015.25</v>
      </c>
      <c r="F496" s="19">
        <f t="shared" si="100"/>
        <v>104.96757385017186</v>
      </c>
      <c r="G496" s="19">
        <f t="shared" si="101"/>
        <v>31.965717456058478</v>
      </c>
      <c r="H496" s="20">
        <f t="shared" si="102"/>
        <v>629610.41999999993</v>
      </c>
      <c r="J496" s="38"/>
    </row>
    <row r="497" spans="1:10" ht="12.75" customHeight="1" x14ac:dyDescent="0.25">
      <c r="A497" s="24" t="s">
        <v>159</v>
      </c>
      <c r="B497" s="25" t="s">
        <v>3</v>
      </c>
      <c r="C497" s="26">
        <v>12653392.65</v>
      </c>
      <c r="D497" s="26">
        <v>40932372</v>
      </c>
      <c r="E497" s="26">
        <v>13258934.09</v>
      </c>
      <c r="F497" s="27">
        <f t="shared" si="100"/>
        <v>104.78560538465547</v>
      </c>
      <c r="G497" s="27">
        <f t="shared" si="101"/>
        <v>32.392293537252129</v>
      </c>
      <c r="H497" s="28">
        <f t="shared" si="102"/>
        <v>605541.43999999948</v>
      </c>
      <c r="J497" s="38"/>
    </row>
    <row r="498" spans="1:10" ht="12.75" customHeight="1" x14ac:dyDescent="0.25">
      <c r="A498" s="24" t="s">
        <v>160</v>
      </c>
      <c r="B498" s="25" t="s">
        <v>312</v>
      </c>
      <c r="C498" s="26">
        <v>21012.18</v>
      </c>
      <c r="D498" s="26">
        <v>687264</v>
      </c>
      <c r="E498" s="26">
        <v>45081.16</v>
      </c>
      <c r="F498" s="27">
        <f t="shared" si="100"/>
        <v>214.5477527795783</v>
      </c>
      <c r="G498" s="27">
        <f t="shared" si="101"/>
        <v>6.5595113377101084</v>
      </c>
      <c r="H498" s="28">
        <f t="shared" si="102"/>
        <v>24068.980000000003</v>
      </c>
      <c r="J498" s="38"/>
    </row>
    <row r="499" spans="1:10" ht="12.75" customHeight="1" x14ac:dyDescent="0.25">
      <c r="A499" s="22" t="s">
        <v>366</v>
      </c>
      <c r="B499" s="17" t="s">
        <v>129</v>
      </c>
      <c r="C499" s="18">
        <v>4025071.26</v>
      </c>
      <c r="D499" s="18">
        <v>13440932</v>
      </c>
      <c r="E499" s="18">
        <v>4437661.22</v>
      </c>
      <c r="F499" s="19">
        <f t="shared" si="100"/>
        <v>110.25050075759404</v>
      </c>
      <c r="G499" s="19">
        <f t="shared" si="101"/>
        <v>33.016023144823585</v>
      </c>
      <c r="H499" s="20">
        <f t="shared" si="102"/>
        <v>412589.95999999996</v>
      </c>
      <c r="J499" s="38"/>
    </row>
    <row r="500" spans="1:10" ht="12.75" customHeight="1" x14ac:dyDescent="0.25">
      <c r="A500" s="24" t="s">
        <v>159</v>
      </c>
      <c r="B500" s="25" t="s">
        <v>3</v>
      </c>
      <c r="C500" s="26">
        <v>4018847.31</v>
      </c>
      <c r="D500" s="26">
        <v>13378557</v>
      </c>
      <c r="E500" s="26">
        <v>4428475.51</v>
      </c>
      <c r="F500" s="27">
        <f t="shared" si="100"/>
        <v>110.19267885547012</v>
      </c>
      <c r="G500" s="27">
        <f t="shared" si="101"/>
        <v>33.101294182922715</v>
      </c>
      <c r="H500" s="28">
        <f t="shared" si="102"/>
        <v>409628.19999999972</v>
      </c>
      <c r="J500" s="38"/>
    </row>
    <row r="501" spans="1:10" ht="12.75" customHeight="1" x14ac:dyDescent="0.25">
      <c r="A501" s="24" t="s">
        <v>160</v>
      </c>
      <c r="B501" s="25" t="s">
        <v>312</v>
      </c>
      <c r="C501" s="26">
        <v>6223.95</v>
      </c>
      <c r="D501" s="26">
        <v>62375</v>
      </c>
      <c r="E501" s="26">
        <v>9185.7099999999991</v>
      </c>
      <c r="F501" s="27">
        <f t="shared" si="100"/>
        <v>147.58650053422664</v>
      </c>
      <c r="G501" s="27">
        <f t="shared" si="101"/>
        <v>14.726589178356711</v>
      </c>
      <c r="H501" s="28">
        <f t="shared" si="102"/>
        <v>2961.7599999999993</v>
      </c>
      <c r="J501" s="38"/>
    </row>
    <row r="502" spans="1:10" ht="12.75" customHeight="1" x14ac:dyDescent="0.25">
      <c r="A502" s="22" t="s">
        <v>367</v>
      </c>
      <c r="B502" s="17" t="s">
        <v>130</v>
      </c>
      <c r="C502" s="18">
        <v>4978209.47</v>
      </c>
      <c r="D502" s="18">
        <v>16075094</v>
      </c>
      <c r="E502" s="18">
        <v>5165876.32</v>
      </c>
      <c r="F502" s="19">
        <f t="shared" si="100"/>
        <v>103.76976603999752</v>
      </c>
      <c r="G502" s="19">
        <f t="shared" si="101"/>
        <v>32.135901164870326</v>
      </c>
      <c r="H502" s="20">
        <f t="shared" si="102"/>
        <v>187666.85000000056</v>
      </c>
      <c r="J502" s="38"/>
    </row>
    <row r="503" spans="1:10" ht="12.75" customHeight="1" x14ac:dyDescent="0.25">
      <c r="A503" s="24" t="s">
        <v>159</v>
      </c>
      <c r="B503" s="25" t="s">
        <v>3</v>
      </c>
      <c r="C503" s="26">
        <v>4966114.24</v>
      </c>
      <c r="D503" s="26">
        <v>15908306</v>
      </c>
      <c r="E503" s="26">
        <v>5138735.34</v>
      </c>
      <c r="F503" s="27">
        <f t="shared" si="100"/>
        <v>103.47597923965598</v>
      </c>
      <c r="G503" s="27">
        <f t="shared" si="101"/>
        <v>32.302215836180167</v>
      </c>
      <c r="H503" s="28">
        <f t="shared" si="102"/>
        <v>172621.09999999963</v>
      </c>
      <c r="J503" s="38"/>
    </row>
    <row r="504" spans="1:10" ht="12.75" customHeight="1" x14ac:dyDescent="0.25">
      <c r="A504" s="24" t="s">
        <v>160</v>
      </c>
      <c r="B504" s="25" t="s">
        <v>312</v>
      </c>
      <c r="C504" s="26">
        <v>12095.23</v>
      </c>
      <c r="D504" s="26">
        <v>166788</v>
      </c>
      <c r="E504" s="26">
        <v>27140.98</v>
      </c>
      <c r="F504" s="27">
        <f t="shared" si="100"/>
        <v>224.39407931887197</v>
      </c>
      <c r="G504" s="27">
        <f t="shared" si="101"/>
        <v>16.2727414442286</v>
      </c>
      <c r="H504" s="28">
        <f t="shared" si="102"/>
        <v>15045.75</v>
      </c>
      <c r="J504" s="38"/>
    </row>
    <row r="505" spans="1:10" ht="12.75" customHeight="1" x14ac:dyDescent="0.25">
      <c r="A505" s="22" t="s">
        <v>368</v>
      </c>
      <c r="B505" s="17" t="s">
        <v>131</v>
      </c>
      <c r="C505" s="18">
        <v>40208223.960000001</v>
      </c>
      <c r="D505" s="18">
        <v>131506521</v>
      </c>
      <c r="E505" s="18">
        <v>42983962.240000002</v>
      </c>
      <c r="F505" s="19">
        <f t="shared" si="100"/>
        <v>106.9034093193506</v>
      </c>
      <c r="G505" s="19">
        <f t="shared" si="101"/>
        <v>32.685802888816447</v>
      </c>
      <c r="H505" s="20">
        <f t="shared" si="102"/>
        <v>2775738.2800000012</v>
      </c>
      <c r="J505" s="38"/>
    </row>
    <row r="506" spans="1:10" ht="12.75" customHeight="1" x14ac:dyDescent="0.25">
      <c r="A506" s="24" t="s">
        <v>159</v>
      </c>
      <c r="B506" s="25" t="s">
        <v>3</v>
      </c>
      <c r="C506" s="26">
        <v>40172801.950000003</v>
      </c>
      <c r="D506" s="26">
        <v>130382214</v>
      </c>
      <c r="E506" s="26">
        <v>42906954.649999999</v>
      </c>
      <c r="F506" s="27">
        <f t="shared" si="100"/>
        <v>106.80597958639527</v>
      </c>
      <c r="G506" s="27">
        <f t="shared" si="101"/>
        <v>32.908594917708641</v>
      </c>
      <c r="H506" s="28">
        <f t="shared" si="102"/>
        <v>2734152.6999999955</v>
      </c>
      <c r="J506" s="38"/>
    </row>
    <row r="507" spans="1:10" ht="12.75" customHeight="1" x14ac:dyDescent="0.25">
      <c r="A507" s="24" t="s">
        <v>160</v>
      </c>
      <c r="B507" s="25" t="s">
        <v>312</v>
      </c>
      <c r="C507" s="26">
        <v>35422.01</v>
      </c>
      <c r="D507" s="26">
        <v>1124307</v>
      </c>
      <c r="E507" s="26">
        <v>77007.59</v>
      </c>
      <c r="F507" s="27">
        <f t="shared" si="100"/>
        <v>217.40039596849527</v>
      </c>
      <c r="G507" s="27">
        <f t="shared" si="101"/>
        <v>6.8493383035060713</v>
      </c>
      <c r="H507" s="28">
        <f t="shared" si="102"/>
        <v>41585.579999999994</v>
      </c>
      <c r="J507" s="38"/>
    </row>
    <row r="508" spans="1:10" ht="12.75" customHeight="1" x14ac:dyDescent="0.25">
      <c r="A508" s="22" t="s">
        <v>369</v>
      </c>
      <c r="B508" s="17" t="s">
        <v>132</v>
      </c>
      <c r="C508" s="18">
        <v>9531146.9800000004</v>
      </c>
      <c r="D508" s="18">
        <v>34042252</v>
      </c>
      <c r="E508" s="18">
        <v>10483534</v>
      </c>
      <c r="F508" s="19">
        <f t="shared" si="100"/>
        <v>109.99236526305252</v>
      </c>
      <c r="G508" s="19">
        <f t="shared" si="101"/>
        <v>30.795653589545136</v>
      </c>
      <c r="H508" s="20">
        <f t="shared" si="102"/>
        <v>952387.01999999955</v>
      </c>
      <c r="J508" s="38"/>
    </row>
    <row r="509" spans="1:10" ht="12.75" customHeight="1" x14ac:dyDescent="0.25">
      <c r="A509" s="24" t="s">
        <v>159</v>
      </c>
      <c r="B509" s="25" t="s">
        <v>3</v>
      </c>
      <c r="C509" s="26">
        <v>9507971.2799999993</v>
      </c>
      <c r="D509" s="26">
        <v>33824626</v>
      </c>
      <c r="E509" s="26">
        <v>10458331.390000001</v>
      </c>
      <c r="F509" s="27">
        <f t="shared" si="100"/>
        <v>109.99540366722691</v>
      </c>
      <c r="G509" s="27">
        <f t="shared" si="101"/>
        <v>30.919281679566836</v>
      </c>
      <c r="H509" s="28">
        <f t="shared" si="102"/>
        <v>950360.11000000127</v>
      </c>
      <c r="J509" s="38"/>
    </row>
    <row r="510" spans="1:10" ht="12.75" customHeight="1" x14ac:dyDescent="0.25">
      <c r="A510" s="24" t="s">
        <v>160</v>
      </c>
      <c r="B510" s="25" t="s">
        <v>312</v>
      </c>
      <c r="C510" s="26">
        <v>23175.7</v>
      </c>
      <c r="D510" s="26">
        <v>217626</v>
      </c>
      <c r="E510" s="26">
        <v>25202.61</v>
      </c>
      <c r="F510" s="27">
        <f t="shared" si="100"/>
        <v>108.74584154955407</v>
      </c>
      <c r="G510" s="27">
        <f t="shared" si="101"/>
        <v>11.58069807835461</v>
      </c>
      <c r="H510" s="28">
        <f t="shared" si="102"/>
        <v>2026.9099999999999</v>
      </c>
      <c r="J510" s="38"/>
    </row>
    <row r="511" spans="1:10" ht="12.75" customHeight="1" x14ac:dyDescent="0.25">
      <c r="A511" s="22" t="s">
        <v>370</v>
      </c>
      <c r="B511" s="17" t="s">
        <v>133</v>
      </c>
      <c r="C511" s="18">
        <v>1134758.8</v>
      </c>
      <c r="D511" s="18">
        <v>4505608</v>
      </c>
      <c r="E511" s="18">
        <v>1313642.52</v>
      </c>
      <c r="F511" s="19">
        <f t="shared" si="100"/>
        <v>115.76403020624295</v>
      </c>
      <c r="G511" s="19">
        <f t="shared" si="101"/>
        <v>29.155721491971782</v>
      </c>
      <c r="H511" s="20">
        <f t="shared" si="102"/>
        <v>178883.71999999997</v>
      </c>
      <c r="J511" s="38"/>
    </row>
    <row r="512" spans="1:10" ht="12.75" customHeight="1" x14ac:dyDescent="0.25">
      <c r="A512" s="24" t="s">
        <v>159</v>
      </c>
      <c r="B512" s="25" t="s">
        <v>3</v>
      </c>
      <c r="C512" s="26">
        <v>1130343.79</v>
      </c>
      <c r="D512" s="26">
        <v>4463135</v>
      </c>
      <c r="E512" s="26">
        <v>1304598.08</v>
      </c>
      <c r="F512" s="27">
        <f t="shared" si="100"/>
        <v>115.41604346762502</v>
      </c>
      <c r="G512" s="27">
        <f t="shared" si="101"/>
        <v>29.230531453787528</v>
      </c>
      <c r="H512" s="28">
        <f t="shared" si="102"/>
        <v>174254.29000000004</v>
      </c>
      <c r="J512" s="38"/>
    </row>
    <row r="513" spans="1:10" ht="12.75" customHeight="1" x14ac:dyDescent="0.25">
      <c r="A513" s="24" t="s">
        <v>160</v>
      </c>
      <c r="B513" s="25" t="s">
        <v>312</v>
      </c>
      <c r="C513" s="26">
        <v>4415.01</v>
      </c>
      <c r="D513" s="26">
        <v>42473</v>
      </c>
      <c r="E513" s="26">
        <v>9044.44</v>
      </c>
      <c r="F513" s="27">
        <f t="shared" ref="F513" si="112">IF(C513=0,"x",E513/C513*100)</f>
        <v>204.85661414130431</v>
      </c>
      <c r="G513" s="27">
        <f t="shared" ref="G513" si="113">IF(D513=0,"x",E513/D513*100)</f>
        <v>21.29456360511384</v>
      </c>
      <c r="H513" s="28">
        <f t="shared" ref="H513" si="114">+E513-C513</f>
        <v>4629.43</v>
      </c>
      <c r="J513" s="38"/>
    </row>
    <row r="514" spans="1:10" ht="12.75" customHeight="1" x14ac:dyDescent="0.25">
      <c r="A514" s="22" t="s">
        <v>371</v>
      </c>
      <c r="B514" s="17" t="s">
        <v>98</v>
      </c>
      <c r="C514" s="18">
        <v>253429.9</v>
      </c>
      <c r="D514" s="18">
        <v>2084133</v>
      </c>
      <c r="E514" s="18">
        <v>360425.67</v>
      </c>
      <c r="F514" s="27">
        <f t="shared" ref="F514:F516" si="115">IF(C514=0,"x",E514/C514*100)</f>
        <v>142.21907912207678</v>
      </c>
      <c r="G514" s="27">
        <f t="shared" ref="G514:G516" si="116">IF(D514=0,"x",E514/D514*100)</f>
        <v>17.293794110068792</v>
      </c>
      <c r="H514" s="28">
        <f t="shared" ref="H514:H516" si="117">+E514-C514</f>
        <v>106995.76999999999</v>
      </c>
      <c r="J514" s="38"/>
    </row>
    <row r="515" spans="1:10" ht="12.75" customHeight="1" x14ac:dyDescent="0.25">
      <c r="A515" s="24" t="s">
        <v>159</v>
      </c>
      <c r="B515" s="25" t="s">
        <v>3</v>
      </c>
      <c r="C515" s="26">
        <v>249565.47</v>
      </c>
      <c r="D515" s="26">
        <v>2060908</v>
      </c>
      <c r="E515" s="26">
        <v>355923.18</v>
      </c>
      <c r="F515" s="27">
        <f t="shared" si="115"/>
        <v>142.61715773420096</v>
      </c>
      <c r="G515" s="27">
        <f t="shared" si="116"/>
        <v>17.270211964823272</v>
      </c>
      <c r="H515" s="28">
        <f t="shared" si="117"/>
        <v>106357.70999999999</v>
      </c>
      <c r="J515" s="38"/>
    </row>
    <row r="516" spans="1:10" ht="12.75" customHeight="1" x14ac:dyDescent="0.25">
      <c r="A516" s="24" t="s">
        <v>160</v>
      </c>
      <c r="B516" s="25" t="s">
        <v>312</v>
      </c>
      <c r="C516" s="26">
        <v>3864.43</v>
      </c>
      <c r="D516" s="26">
        <v>23225</v>
      </c>
      <c r="E516" s="26">
        <v>4502.49</v>
      </c>
      <c r="F516" s="27">
        <f t="shared" si="115"/>
        <v>116.51110254293648</v>
      </c>
      <c r="G516" s="27">
        <f t="shared" si="116"/>
        <v>19.386393972012918</v>
      </c>
      <c r="H516" s="28">
        <f t="shared" si="117"/>
        <v>638.05999999999995</v>
      </c>
      <c r="J516" s="38"/>
    </row>
    <row r="517" spans="1:10" ht="12.75" customHeight="1" x14ac:dyDescent="0.25">
      <c r="A517" s="16" t="s">
        <v>288</v>
      </c>
      <c r="B517" s="17" t="s">
        <v>134</v>
      </c>
      <c r="C517" s="29">
        <v>600509.57999999996</v>
      </c>
      <c r="D517" s="29">
        <v>2291076</v>
      </c>
      <c r="E517" s="29">
        <v>713855.53</v>
      </c>
      <c r="F517" s="27">
        <f t="shared" ref="F517" si="118">IF(C517=0,"x",E517/C517*100)</f>
        <v>118.87496116215166</v>
      </c>
      <c r="G517" s="27">
        <f t="shared" ref="G517" si="119">IF(D517=0,"x",E517/D517*100)</f>
        <v>31.158090347068367</v>
      </c>
      <c r="H517" s="28">
        <f t="shared" ref="H517" si="120">+E517-C517</f>
        <v>113345.95000000007</v>
      </c>
      <c r="J517" s="38"/>
    </row>
    <row r="518" spans="1:10" ht="12.75" customHeight="1" x14ac:dyDescent="0.25">
      <c r="A518" s="22" t="s">
        <v>289</v>
      </c>
      <c r="B518" s="17" t="s">
        <v>135</v>
      </c>
      <c r="C518" s="18">
        <v>600509.57999999996</v>
      </c>
      <c r="D518" s="18">
        <v>2291076</v>
      </c>
      <c r="E518" s="18">
        <v>713855.53</v>
      </c>
      <c r="F518" s="19">
        <f t="shared" si="100"/>
        <v>118.87496116215166</v>
      </c>
      <c r="G518" s="19">
        <f t="shared" si="101"/>
        <v>31.158090347068367</v>
      </c>
      <c r="H518" s="20">
        <f t="shared" si="102"/>
        <v>113345.95000000007</v>
      </c>
      <c r="J518" s="38"/>
    </row>
    <row r="519" spans="1:10" ht="12.75" customHeight="1" x14ac:dyDescent="0.25">
      <c r="A519" s="24" t="s">
        <v>159</v>
      </c>
      <c r="B519" s="25" t="s">
        <v>3</v>
      </c>
      <c r="C519" s="26">
        <v>600509.57999999996</v>
      </c>
      <c r="D519" s="26">
        <v>2280459</v>
      </c>
      <c r="E519" s="26">
        <v>713627.5</v>
      </c>
      <c r="F519" s="27">
        <f t="shared" si="100"/>
        <v>118.83698841240802</v>
      </c>
      <c r="G519" s="27">
        <f t="shared" si="101"/>
        <v>31.293151948796272</v>
      </c>
      <c r="H519" s="28">
        <f t="shared" si="102"/>
        <v>113117.92000000004</v>
      </c>
      <c r="J519" s="38"/>
    </row>
    <row r="520" spans="1:10" ht="12.75" customHeight="1" x14ac:dyDescent="0.25">
      <c r="A520" s="24" t="s">
        <v>160</v>
      </c>
      <c r="B520" s="25" t="s">
        <v>312</v>
      </c>
      <c r="C520" s="26"/>
      <c r="D520" s="26">
        <v>10617</v>
      </c>
      <c r="E520" s="26">
        <v>228.03</v>
      </c>
      <c r="F520" s="27" t="str">
        <f t="shared" si="100"/>
        <v>x</v>
      </c>
      <c r="G520" s="27">
        <f t="shared" si="101"/>
        <v>2.1477818592822833</v>
      </c>
      <c r="H520" s="28">
        <f t="shared" si="102"/>
        <v>228.03</v>
      </c>
      <c r="J520" s="38"/>
    </row>
    <row r="521" spans="1:10" ht="12.75" customHeight="1" x14ac:dyDescent="0.25">
      <c r="A521" s="16" t="s">
        <v>290</v>
      </c>
      <c r="B521" s="17" t="s">
        <v>136</v>
      </c>
      <c r="C521" s="29">
        <v>240370.3</v>
      </c>
      <c r="D521" s="29">
        <v>964032</v>
      </c>
      <c r="E521" s="29">
        <v>269558.13</v>
      </c>
      <c r="F521" s="19">
        <f t="shared" si="100"/>
        <v>112.14286041162325</v>
      </c>
      <c r="G521" s="19">
        <f t="shared" si="101"/>
        <v>27.961533434574786</v>
      </c>
      <c r="H521" s="30">
        <f t="shared" si="102"/>
        <v>29187.830000000016</v>
      </c>
      <c r="J521" s="38"/>
    </row>
    <row r="522" spans="1:10" ht="12.75" customHeight="1" x14ac:dyDescent="0.25">
      <c r="A522" s="22" t="s">
        <v>291</v>
      </c>
      <c r="B522" s="17" t="s">
        <v>137</v>
      </c>
      <c r="C522" s="18">
        <v>240370.3</v>
      </c>
      <c r="D522" s="18">
        <v>964032</v>
      </c>
      <c r="E522" s="18">
        <v>269558.13</v>
      </c>
      <c r="F522" s="19">
        <f t="shared" si="100"/>
        <v>112.14286041162325</v>
      </c>
      <c r="G522" s="19">
        <f t="shared" si="101"/>
        <v>27.961533434574786</v>
      </c>
      <c r="H522" s="20">
        <f t="shared" si="102"/>
        <v>29187.830000000016</v>
      </c>
      <c r="J522" s="38"/>
    </row>
    <row r="523" spans="1:10" ht="12.75" customHeight="1" x14ac:dyDescent="0.25">
      <c r="A523" s="24" t="s">
        <v>159</v>
      </c>
      <c r="B523" s="25" t="s">
        <v>3</v>
      </c>
      <c r="C523" s="26">
        <v>238254.12</v>
      </c>
      <c r="D523" s="26">
        <v>954476</v>
      </c>
      <c r="E523" s="26">
        <v>266452.81</v>
      </c>
      <c r="F523" s="27">
        <f t="shared" si="100"/>
        <v>111.83555188888235</v>
      </c>
      <c r="G523" s="27">
        <f t="shared" si="101"/>
        <v>27.916135135927984</v>
      </c>
      <c r="H523" s="28">
        <f t="shared" si="102"/>
        <v>28198.690000000002</v>
      </c>
      <c r="J523" s="38"/>
    </row>
    <row r="524" spans="1:10" ht="12.75" customHeight="1" x14ac:dyDescent="0.25">
      <c r="A524" s="24" t="s">
        <v>160</v>
      </c>
      <c r="B524" s="25" t="s">
        <v>312</v>
      </c>
      <c r="C524" s="26">
        <v>2116.1799999999998</v>
      </c>
      <c r="D524" s="26">
        <v>9556</v>
      </c>
      <c r="E524" s="26">
        <v>3105.32</v>
      </c>
      <c r="F524" s="27">
        <f t="shared" si="100"/>
        <v>146.74177054881912</v>
      </c>
      <c r="G524" s="27">
        <f t="shared" si="101"/>
        <v>32.496023440770202</v>
      </c>
      <c r="H524" s="28">
        <f t="shared" si="102"/>
        <v>989.14000000000033</v>
      </c>
      <c r="J524" s="38"/>
    </row>
    <row r="525" spans="1:10" ht="12.75" customHeight="1" x14ac:dyDescent="0.25">
      <c r="A525" s="16" t="s">
        <v>292</v>
      </c>
      <c r="B525" s="17" t="s">
        <v>138</v>
      </c>
      <c r="C525" s="29">
        <v>128201.36</v>
      </c>
      <c r="D525" s="29">
        <v>533617</v>
      </c>
      <c r="E525" s="29">
        <v>701525</v>
      </c>
      <c r="F525" s="19">
        <f t="shared" si="100"/>
        <v>547.20558346650932</v>
      </c>
      <c r="G525" s="19">
        <f t="shared" si="101"/>
        <v>131.46601401379641</v>
      </c>
      <c r="H525" s="30">
        <f t="shared" si="102"/>
        <v>573323.64</v>
      </c>
      <c r="J525" s="38"/>
    </row>
    <row r="526" spans="1:10" ht="12.75" customHeight="1" x14ac:dyDescent="0.25">
      <c r="A526" s="22" t="s">
        <v>293</v>
      </c>
      <c r="B526" s="17" t="s">
        <v>139</v>
      </c>
      <c r="C526" s="18">
        <v>128201.36</v>
      </c>
      <c r="D526" s="18">
        <v>533617</v>
      </c>
      <c r="E526" s="18">
        <v>701525</v>
      </c>
      <c r="F526" s="19">
        <f t="shared" si="100"/>
        <v>547.20558346650932</v>
      </c>
      <c r="G526" s="19">
        <f t="shared" si="101"/>
        <v>131.46601401379641</v>
      </c>
      <c r="H526" s="20">
        <f t="shared" si="102"/>
        <v>573323.64</v>
      </c>
      <c r="J526" s="38"/>
    </row>
    <row r="527" spans="1:10" ht="12.75" customHeight="1" x14ac:dyDescent="0.25">
      <c r="A527" s="24" t="s">
        <v>159</v>
      </c>
      <c r="B527" s="25" t="s">
        <v>3</v>
      </c>
      <c r="C527" s="26">
        <v>127297.91</v>
      </c>
      <c r="D527" s="26">
        <v>524592</v>
      </c>
      <c r="E527" s="26">
        <v>700243.81</v>
      </c>
      <c r="F527" s="27">
        <f t="shared" si="100"/>
        <v>550.08272327487543</v>
      </c>
      <c r="G527" s="27">
        <f t="shared" si="101"/>
        <v>133.48350908896819</v>
      </c>
      <c r="H527" s="28">
        <f t="shared" si="102"/>
        <v>572945.9</v>
      </c>
      <c r="J527" s="38"/>
    </row>
    <row r="528" spans="1:10" ht="12.75" customHeight="1" x14ac:dyDescent="0.25">
      <c r="A528" s="24" t="s">
        <v>160</v>
      </c>
      <c r="B528" s="25" t="s">
        <v>312</v>
      </c>
      <c r="C528" s="26">
        <v>903.45</v>
      </c>
      <c r="D528" s="26">
        <v>9025</v>
      </c>
      <c r="E528" s="26">
        <v>1281.19</v>
      </c>
      <c r="F528" s="27">
        <f t="shared" si="100"/>
        <v>141.81083623886215</v>
      </c>
      <c r="G528" s="27">
        <f t="shared" si="101"/>
        <v>14.19601108033241</v>
      </c>
      <c r="H528" s="28">
        <f t="shared" si="102"/>
        <v>377.74</v>
      </c>
      <c r="J528" s="38"/>
    </row>
    <row r="529" spans="1:10" ht="12.75" customHeight="1" x14ac:dyDescent="0.25">
      <c r="A529" s="16" t="s">
        <v>294</v>
      </c>
      <c r="B529" s="17" t="s">
        <v>140</v>
      </c>
      <c r="C529" s="29">
        <v>214080.99</v>
      </c>
      <c r="D529" s="29">
        <v>808933</v>
      </c>
      <c r="E529" s="29">
        <v>223378.96</v>
      </c>
      <c r="F529" s="19">
        <f t="shared" si="100"/>
        <v>104.34320207506514</v>
      </c>
      <c r="G529" s="19">
        <f t="shared" si="101"/>
        <v>27.614024894521549</v>
      </c>
      <c r="H529" s="30">
        <f t="shared" si="102"/>
        <v>9297.9700000000012</v>
      </c>
      <c r="J529" s="38"/>
    </row>
    <row r="530" spans="1:10" ht="12.75" customHeight="1" x14ac:dyDescent="0.25">
      <c r="A530" s="22" t="s">
        <v>295</v>
      </c>
      <c r="B530" s="17" t="s">
        <v>141</v>
      </c>
      <c r="C530" s="18">
        <v>214080.99</v>
      </c>
      <c r="D530" s="18">
        <v>808933</v>
      </c>
      <c r="E530" s="18">
        <v>223378.96</v>
      </c>
      <c r="F530" s="19">
        <f t="shared" si="100"/>
        <v>104.34320207506514</v>
      </c>
      <c r="G530" s="19">
        <f t="shared" si="101"/>
        <v>27.614024894521549</v>
      </c>
      <c r="H530" s="20">
        <f t="shared" si="102"/>
        <v>9297.9700000000012</v>
      </c>
      <c r="J530" s="38"/>
    </row>
    <row r="531" spans="1:10" ht="12.75" customHeight="1" x14ac:dyDescent="0.25">
      <c r="A531" s="24" t="s">
        <v>159</v>
      </c>
      <c r="B531" s="25" t="s">
        <v>3</v>
      </c>
      <c r="C531" s="26">
        <v>213310</v>
      </c>
      <c r="D531" s="26">
        <v>784379</v>
      </c>
      <c r="E531" s="26">
        <v>223378.96</v>
      </c>
      <c r="F531" s="27">
        <f t="shared" si="100"/>
        <v>104.7203412873283</v>
      </c>
      <c r="G531" s="27">
        <f t="shared" si="101"/>
        <v>28.478447281225016</v>
      </c>
      <c r="H531" s="28">
        <f t="shared" si="102"/>
        <v>10068.959999999992</v>
      </c>
      <c r="J531" s="38"/>
    </row>
    <row r="532" spans="1:10" ht="12.75" customHeight="1" x14ac:dyDescent="0.25">
      <c r="A532" s="24" t="s">
        <v>160</v>
      </c>
      <c r="B532" s="25" t="s">
        <v>312</v>
      </c>
      <c r="C532" s="26">
        <v>770.99</v>
      </c>
      <c r="D532" s="26">
        <v>24554</v>
      </c>
      <c r="E532" s="26"/>
      <c r="F532" s="27">
        <f t="shared" si="100"/>
        <v>0</v>
      </c>
      <c r="G532" s="27">
        <f t="shared" si="101"/>
        <v>0</v>
      </c>
      <c r="H532" s="28">
        <f t="shared" si="102"/>
        <v>-770.99</v>
      </c>
      <c r="J532" s="38"/>
    </row>
    <row r="533" spans="1:10" ht="12.75" customHeight="1" x14ac:dyDescent="0.25">
      <c r="A533" s="16" t="s">
        <v>296</v>
      </c>
      <c r="B533" s="17" t="s">
        <v>142</v>
      </c>
      <c r="C533" s="29">
        <v>4280662.1900000004</v>
      </c>
      <c r="D533" s="29">
        <v>17460685</v>
      </c>
      <c r="E533" s="29">
        <v>4685814.3600000003</v>
      </c>
      <c r="F533" s="19">
        <f t="shared" si="100"/>
        <v>109.46470784231633</v>
      </c>
      <c r="G533" s="19">
        <f t="shared" si="101"/>
        <v>26.83637188346276</v>
      </c>
      <c r="H533" s="30">
        <f t="shared" si="102"/>
        <v>405152.16999999993</v>
      </c>
      <c r="J533" s="38"/>
    </row>
    <row r="534" spans="1:10" ht="12.75" customHeight="1" x14ac:dyDescent="0.25">
      <c r="A534" s="22" t="s">
        <v>297</v>
      </c>
      <c r="B534" s="17" t="s">
        <v>143</v>
      </c>
      <c r="C534" s="18">
        <v>4280662.1900000004</v>
      </c>
      <c r="D534" s="18">
        <v>17460685</v>
      </c>
      <c r="E534" s="18">
        <v>4685814.3600000003</v>
      </c>
      <c r="F534" s="19">
        <f t="shared" si="100"/>
        <v>109.46470784231633</v>
      </c>
      <c r="G534" s="19">
        <f t="shared" si="101"/>
        <v>26.83637188346276</v>
      </c>
      <c r="H534" s="20">
        <f t="shared" si="102"/>
        <v>405152.16999999993</v>
      </c>
      <c r="J534" s="38"/>
    </row>
    <row r="535" spans="1:10" ht="12.75" customHeight="1" x14ac:dyDescent="0.25">
      <c r="A535" s="24" t="s">
        <v>159</v>
      </c>
      <c r="B535" s="25" t="s">
        <v>3</v>
      </c>
      <c r="C535" s="26">
        <v>3958800.21</v>
      </c>
      <c r="D535" s="26">
        <v>16032483</v>
      </c>
      <c r="E535" s="26">
        <v>4619390.8</v>
      </c>
      <c r="F535" s="27">
        <f t="shared" si="100"/>
        <v>116.68663622709063</v>
      </c>
      <c r="G535" s="27">
        <f t="shared" si="101"/>
        <v>28.812697322055481</v>
      </c>
      <c r="H535" s="28">
        <f t="shared" si="102"/>
        <v>660590.58999999985</v>
      </c>
      <c r="J535" s="38"/>
    </row>
    <row r="536" spans="1:10" ht="12.75" customHeight="1" x14ac:dyDescent="0.25">
      <c r="A536" s="24" t="s">
        <v>160</v>
      </c>
      <c r="B536" s="25" t="s">
        <v>312</v>
      </c>
      <c r="C536" s="26">
        <v>321861.98</v>
      </c>
      <c r="D536" s="26">
        <v>1428202</v>
      </c>
      <c r="E536" s="26">
        <v>66423.56</v>
      </c>
      <c r="F536" s="27">
        <f t="shared" si="100"/>
        <v>20.637280613261623</v>
      </c>
      <c r="G536" s="27">
        <f t="shared" si="101"/>
        <v>4.6508519103040049</v>
      </c>
      <c r="H536" s="28">
        <f t="shared" si="102"/>
        <v>-255438.41999999998</v>
      </c>
      <c r="J536" s="38"/>
    </row>
    <row r="537" spans="1:10" ht="12.75" customHeight="1" x14ac:dyDescent="0.25">
      <c r="A537" s="16" t="s">
        <v>298</v>
      </c>
      <c r="B537" s="17" t="s">
        <v>144</v>
      </c>
      <c r="C537" s="29">
        <v>3094876.27</v>
      </c>
      <c r="D537" s="29">
        <v>14415988</v>
      </c>
      <c r="E537" s="29">
        <v>3407767.07</v>
      </c>
      <c r="F537" s="19">
        <f t="shared" si="100"/>
        <v>110.10996152036799</v>
      </c>
      <c r="G537" s="19">
        <f t="shared" si="101"/>
        <v>23.638803459048383</v>
      </c>
      <c r="H537" s="30">
        <f t="shared" si="102"/>
        <v>312890.79999999981</v>
      </c>
      <c r="J537" s="38"/>
    </row>
    <row r="538" spans="1:10" ht="12.75" customHeight="1" x14ac:dyDescent="0.25">
      <c r="A538" s="22" t="s">
        <v>299</v>
      </c>
      <c r="B538" s="17" t="s">
        <v>145</v>
      </c>
      <c r="C538" s="18">
        <v>3094876.27</v>
      </c>
      <c r="D538" s="18">
        <v>14415988</v>
      </c>
      <c r="E538" s="18">
        <v>3407767.07</v>
      </c>
      <c r="F538" s="19">
        <f t="shared" si="100"/>
        <v>110.10996152036799</v>
      </c>
      <c r="G538" s="19">
        <f t="shared" si="101"/>
        <v>23.638803459048383</v>
      </c>
      <c r="H538" s="20">
        <f t="shared" si="102"/>
        <v>312890.79999999981</v>
      </c>
      <c r="J538" s="38"/>
    </row>
    <row r="539" spans="1:10" ht="12.75" customHeight="1" x14ac:dyDescent="0.25">
      <c r="A539" s="24" t="s">
        <v>159</v>
      </c>
      <c r="B539" s="25" t="s">
        <v>3</v>
      </c>
      <c r="C539" s="26">
        <v>3040591.46</v>
      </c>
      <c r="D539" s="26">
        <v>10475489</v>
      </c>
      <c r="E539" s="26">
        <v>3330062.32</v>
      </c>
      <c r="F539" s="27">
        <f t="shared" si="100"/>
        <v>109.52021551754277</v>
      </c>
      <c r="G539" s="27">
        <f t="shared" si="101"/>
        <v>31.789087077462447</v>
      </c>
      <c r="H539" s="28">
        <f t="shared" si="102"/>
        <v>289470.85999999987</v>
      </c>
      <c r="J539" s="38"/>
    </row>
    <row r="540" spans="1:10" ht="12.75" customHeight="1" x14ac:dyDescent="0.25">
      <c r="A540" s="24" t="s">
        <v>160</v>
      </c>
      <c r="B540" s="25" t="s">
        <v>312</v>
      </c>
      <c r="C540" s="26">
        <v>54284.81</v>
      </c>
      <c r="D540" s="26">
        <v>3940499</v>
      </c>
      <c r="E540" s="26">
        <v>77704.75</v>
      </c>
      <c r="F540" s="27">
        <f t="shared" si="100"/>
        <v>143.14271340362066</v>
      </c>
      <c r="G540" s="27">
        <f t="shared" si="101"/>
        <v>1.9719520294257147</v>
      </c>
      <c r="H540" s="28">
        <f t="shared" si="102"/>
        <v>23419.940000000002</v>
      </c>
      <c r="J540" s="38"/>
    </row>
    <row r="541" spans="1:10" ht="12.75" customHeight="1" x14ac:dyDescent="0.25">
      <c r="A541" s="16" t="s">
        <v>300</v>
      </c>
      <c r="B541" s="17" t="s">
        <v>146</v>
      </c>
      <c r="C541" s="29">
        <v>438116.92</v>
      </c>
      <c r="D541" s="29">
        <v>1600245</v>
      </c>
      <c r="E541" s="29">
        <v>468104.71</v>
      </c>
      <c r="F541" s="19">
        <f t="shared" si="100"/>
        <v>106.84470026859498</v>
      </c>
      <c r="G541" s="19">
        <f t="shared" si="101"/>
        <v>29.252065152523521</v>
      </c>
      <c r="H541" s="30">
        <f t="shared" si="102"/>
        <v>29987.790000000037</v>
      </c>
      <c r="J541" s="38"/>
    </row>
    <row r="542" spans="1:10" ht="12.75" customHeight="1" x14ac:dyDescent="0.25">
      <c r="A542" s="22" t="s">
        <v>301</v>
      </c>
      <c r="B542" s="17" t="s">
        <v>147</v>
      </c>
      <c r="C542" s="18">
        <v>438116.92</v>
      </c>
      <c r="D542" s="18">
        <v>1600245</v>
      </c>
      <c r="E542" s="18">
        <v>468104.71</v>
      </c>
      <c r="F542" s="19">
        <f t="shared" si="100"/>
        <v>106.84470026859498</v>
      </c>
      <c r="G542" s="19">
        <f t="shared" si="101"/>
        <v>29.252065152523521</v>
      </c>
      <c r="H542" s="20">
        <f t="shared" si="102"/>
        <v>29987.790000000037</v>
      </c>
      <c r="J542" s="38"/>
    </row>
    <row r="543" spans="1:10" ht="12.75" customHeight="1" x14ac:dyDescent="0.25">
      <c r="A543" s="24" t="s">
        <v>159</v>
      </c>
      <c r="B543" s="25" t="s">
        <v>3</v>
      </c>
      <c r="C543" s="26">
        <v>437881.61</v>
      </c>
      <c r="D543" s="26">
        <v>1579541</v>
      </c>
      <c r="E543" s="26">
        <v>460845.67</v>
      </c>
      <c r="F543" s="27">
        <f t="shared" si="100"/>
        <v>105.24435360507604</v>
      </c>
      <c r="G543" s="27">
        <f t="shared" si="101"/>
        <v>29.175923258718829</v>
      </c>
      <c r="H543" s="28">
        <f t="shared" si="102"/>
        <v>22964.059999999998</v>
      </c>
      <c r="J543" s="38"/>
    </row>
    <row r="544" spans="1:10" ht="12.75" customHeight="1" x14ac:dyDescent="0.25">
      <c r="A544" s="24" t="s">
        <v>160</v>
      </c>
      <c r="B544" s="25" t="s">
        <v>312</v>
      </c>
      <c r="C544" s="26">
        <v>235.31</v>
      </c>
      <c r="D544" s="26">
        <v>20704</v>
      </c>
      <c r="E544" s="26">
        <v>7259.04</v>
      </c>
      <c r="F544" s="27">
        <f t="shared" si="100"/>
        <v>3084.8837703455015</v>
      </c>
      <c r="G544" s="27">
        <f t="shared" si="101"/>
        <v>35.061051004636781</v>
      </c>
      <c r="H544" s="28">
        <f t="shared" si="102"/>
        <v>7023.73</v>
      </c>
      <c r="J544" s="38"/>
    </row>
    <row r="545" spans="1:10" ht="12.75" customHeight="1" x14ac:dyDescent="0.25">
      <c r="A545" s="16" t="s">
        <v>324</v>
      </c>
      <c r="B545" s="17" t="s">
        <v>325</v>
      </c>
      <c r="C545" s="29">
        <v>15682290.109999999</v>
      </c>
      <c r="D545" s="29">
        <v>62473273</v>
      </c>
      <c r="E545" s="29">
        <v>17793842.73</v>
      </c>
      <c r="F545" s="19">
        <f t="shared" ref="F545:F548" si="121">IF(C545=0,"x",E545/C545*100)</f>
        <v>113.4645680266656</v>
      </c>
      <c r="G545" s="19">
        <f t="shared" ref="G545:G548" si="122">IF(D545=0,"x",E545/D545*100)</f>
        <v>28.482328323025435</v>
      </c>
      <c r="H545" s="30">
        <f t="shared" ref="H545:H548" si="123">+E545-C545</f>
        <v>2111552.620000001</v>
      </c>
      <c r="J545" s="38"/>
    </row>
    <row r="546" spans="1:10" ht="12.75" customHeight="1" x14ac:dyDescent="0.25">
      <c r="A546" s="22" t="s">
        <v>326</v>
      </c>
      <c r="B546" s="17" t="s">
        <v>327</v>
      </c>
      <c r="C546" s="18">
        <v>15682290.109999999</v>
      </c>
      <c r="D546" s="18">
        <v>62473273</v>
      </c>
      <c r="E546" s="18">
        <v>17793842.73</v>
      </c>
      <c r="F546" s="19">
        <f t="shared" si="121"/>
        <v>113.4645680266656</v>
      </c>
      <c r="G546" s="19">
        <f t="shared" si="122"/>
        <v>28.482328323025435</v>
      </c>
      <c r="H546" s="20">
        <f t="shared" si="123"/>
        <v>2111552.620000001</v>
      </c>
      <c r="J546" s="38"/>
    </row>
    <row r="547" spans="1:10" ht="12.75" customHeight="1" x14ac:dyDescent="0.25">
      <c r="A547" s="24" t="s">
        <v>159</v>
      </c>
      <c r="B547" s="25" t="s">
        <v>3</v>
      </c>
      <c r="C547" s="26">
        <v>15583185.189999999</v>
      </c>
      <c r="D547" s="26">
        <v>59207655</v>
      </c>
      <c r="E547" s="26">
        <v>17622054.879999999</v>
      </c>
      <c r="F547" s="27">
        <f t="shared" si="121"/>
        <v>113.08378014597669</v>
      </c>
      <c r="G547" s="27">
        <f t="shared" si="122"/>
        <v>29.763135999897312</v>
      </c>
      <c r="H547" s="28">
        <f t="shared" si="123"/>
        <v>2038869.6899999995</v>
      </c>
      <c r="J547" s="38"/>
    </row>
    <row r="548" spans="1:10" ht="12.75" customHeight="1" x14ac:dyDescent="0.25">
      <c r="A548" s="24" t="s">
        <v>160</v>
      </c>
      <c r="B548" s="25" t="s">
        <v>312</v>
      </c>
      <c r="C548" s="26">
        <v>99104.92</v>
      </c>
      <c r="D548" s="26">
        <v>3265618</v>
      </c>
      <c r="E548" s="26">
        <v>171787.85</v>
      </c>
      <c r="F548" s="27">
        <f t="shared" si="121"/>
        <v>173.33937608748386</v>
      </c>
      <c r="G548" s="27">
        <f t="shared" si="122"/>
        <v>5.2605004626995564</v>
      </c>
      <c r="H548" s="28">
        <f t="shared" si="123"/>
        <v>72682.930000000008</v>
      </c>
      <c r="J548" s="38"/>
    </row>
    <row r="549" spans="1:10" ht="12.75" customHeight="1" x14ac:dyDescent="0.25">
      <c r="A549" s="16" t="s">
        <v>302</v>
      </c>
      <c r="B549" s="17" t="s">
        <v>148</v>
      </c>
      <c r="C549" s="29">
        <v>1186332.6000000001</v>
      </c>
      <c r="D549" s="29">
        <v>4631620</v>
      </c>
      <c r="E549" s="29">
        <v>1249258.22</v>
      </c>
      <c r="F549" s="19">
        <f t="shared" si="100"/>
        <v>105.30421401215813</v>
      </c>
      <c r="G549" s="19">
        <f t="shared" si="101"/>
        <v>26.972381585708671</v>
      </c>
      <c r="H549" s="30">
        <f t="shared" si="102"/>
        <v>62925.619999999879</v>
      </c>
      <c r="J549" s="38"/>
    </row>
    <row r="550" spans="1:10" ht="12.75" customHeight="1" x14ac:dyDescent="0.25">
      <c r="A550" s="16" t="s">
        <v>303</v>
      </c>
      <c r="B550" s="17" t="s">
        <v>149</v>
      </c>
      <c r="C550" s="29">
        <v>850480.85</v>
      </c>
      <c r="D550" s="29">
        <v>4002295</v>
      </c>
      <c r="E550" s="29">
        <v>925200.81</v>
      </c>
      <c r="F550" s="19">
        <f t="shared" si="100"/>
        <v>108.78561345619953</v>
      </c>
      <c r="G550" s="19">
        <f t="shared" si="101"/>
        <v>23.116757010665133</v>
      </c>
      <c r="H550" s="30">
        <f t="shared" si="102"/>
        <v>74719.960000000079</v>
      </c>
      <c r="J550" s="38"/>
    </row>
    <row r="551" spans="1:10" ht="12.75" customHeight="1" x14ac:dyDescent="0.25">
      <c r="A551" s="16" t="s">
        <v>304</v>
      </c>
      <c r="B551" s="17" t="s">
        <v>150</v>
      </c>
      <c r="C551" s="29">
        <v>538363.43999999994</v>
      </c>
      <c r="D551" s="29">
        <v>2867033</v>
      </c>
      <c r="E551" s="29">
        <v>663529.34</v>
      </c>
      <c r="F551" s="19">
        <f t="shared" si="100"/>
        <v>123.24933134389661</v>
      </c>
      <c r="G551" s="19">
        <f t="shared" si="101"/>
        <v>23.143414812455944</v>
      </c>
      <c r="H551" s="30">
        <f t="shared" si="102"/>
        <v>125165.90000000002</v>
      </c>
      <c r="J551" s="38"/>
    </row>
    <row r="552" spans="1:10" ht="12.75" customHeight="1" x14ac:dyDescent="0.25">
      <c r="A552" s="16" t="s">
        <v>305</v>
      </c>
      <c r="B552" s="17" t="s">
        <v>151</v>
      </c>
      <c r="C552" s="29">
        <v>397242.8</v>
      </c>
      <c r="D552" s="29">
        <v>1499959</v>
      </c>
      <c r="E552" s="29">
        <v>439548.95</v>
      </c>
      <c r="F552" s="19">
        <f t="shared" si="100"/>
        <v>110.64994758872912</v>
      </c>
      <c r="G552" s="19">
        <f t="shared" si="101"/>
        <v>29.304064311091171</v>
      </c>
      <c r="H552" s="30">
        <f t="shared" si="102"/>
        <v>42306.150000000023</v>
      </c>
      <c r="J552" s="38"/>
    </row>
    <row r="553" spans="1:10" ht="12.75" customHeight="1" x14ac:dyDescent="0.25">
      <c r="A553" s="22" t="s">
        <v>306</v>
      </c>
      <c r="B553" s="17" t="s">
        <v>152</v>
      </c>
      <c r="C553" s="18">
        <v>397242.8</v>
      </c>
      <c r="D553" s="18">
        <v>1499959</v>
      </c>
      <c r="E553" s="18">
        <v>439548.95</v>
      </c>
      <c r="F553" s="19">
        <f t="shared" si="100"/>
        <v>110.64994758872912</v>
      </c>
      <c r="G553" s="19">
        <f t="shared" si="101"/>
        <v>29.304064311091171</v>
      </c>
      <c r="H553" s="20">
        <f t="shared" si="102"/>
        <v>42306.150000000023</v>
      </c>
      <c r="J553" s="38"/>
    </row>
    <row r="554" spans="1:10" ht="12.75" customHeight="1" x14ac:dyDescent="0.25">
      <c r="A554" s="24" t="s">
        <v>159</v>
      </c>
      <c r="B554" s="25" t="s">
        <v>3</v>
      </c>
      <c r="C554" s="26">
        <v>395931.5</v>
      </c>
      <c r="D554" s="26">
        <v>1437578</v>
      </c>
      <c r="E554" s="26">
        <v>433361.34</v>
      </c>
      <c r="F554" s="27">
        <f t="shared" si="100"/>
        <v>109.45361508240694</v>
      </c>
      <c r="G554" s="27">
        <f t="shared" si="101"/>
        <v>30.145240119144841</v>
      </c>
      <c r="H554" s="28">
        <f t="shared" si="102"/>
        <v>37429.840000000026</v>
      </c>
      <c r="J554" s="38"/>
    </row>
    <row r="555" spans="1:10" ht="12.75" customHeight="1" x14ac:dyDescent="0.25">
      <c r="A555" s="24" t="s">
        <v>160</v>
      </c>
      <c r="B555" s="25" t="s">
        <v>312</v>
      </c>
      <c r="C555" s="26">
        <v>1311.3</v>
      </c>
      <c r="D555" s="26">
        <v>62381</v>
      </c>
      <c r="E555" s="26">
        <v>6187.61</v>
      </c>
      <c r="F555" s="27">
        <f t="shared" si="100"/>
        <v>471.86837489514221</v>
      </c>
      <c r="G555" s="27">
        <f t="shared" si="101"/>
        <v>9.9190618938458819</v>
      </c>
      <c r="H555" s="28">
        <f t="shared" si="102"/>
        <v>4876.3099999999995</v>
      </c>
      <c r="J555" s="38"/>
    </row>
    <row r="556" spans="1:10" ht="12.75" customHeight="1" x14ac:dyDescent="0.25">
      <c r="A556" s="16" t="s">
        <v>307</v>
      </c>
      <c r="B556" s="17" t="s">
        <v>153</v>
      </c>
      <c r="C556" s="29">
        <v>199946.78</v>
      </c>
      <c r="D556" s="29">
        <v>828972</v>
      </c>
      <c r="E556" s="29">
        <v>239257.34</v>
      </c>
      <c r="F556" s="19">
        <f t="shared" ref="F556:F559" si="124">IF(C556=0,"x",E556/C556*100)</f>
        <v>119.6605116621533</v>
      </c>
      <c r="G556" s="19">
        <f t="shared" ref="G556:G559" si="125">IF(D556=0,"x",E556/D556*100)</f>
        <v>28.861932610510365</v>
      </c>
      <c r="H556" s="30">
        <f t="shared" ref="H556:H559" si="126">+E556-C556</f>
        <v>39310.559999999998</v>
      </c>
      <c r="J556" s="38"/>
    </row>
    <row r="557" spans="1:10" ht="12.75" customHeight="1" x14ac:dyDescent="0.25">
      <c r="A557" s="22" t="s">
        <v>308</v>
      </c>
      <c r="B557" s="17" t="s">
        <v>154</v>
      </c>
      <c r="C557" s="18">
        <v>199946.78</v>
      </c>
      <c r="D557" s="18">
        <v>828972</v>
      </c>
      <c r="E557" s="18">
        <v>239257.34</v>
      </c>
      <c r="F557" s="19">
        <f t="shared" si="124"/>
        <v>119.6605116621533</v>
      </c>
      <c r="G557" s="19">
        <f t="shared" si="125"/>
        <v>28.861932610510365</v>
      </c>
      <c r="H557" s="20">
        <f t="shared" si="126"/>
        <v>39310.559999999998</v>
      </c>
      <c r="J557" s="38"/>
    </row>
    <row r="558" spans="1:10" ht="12.75" customHeight="1" x14ac:dyDescent="0.25">
      <c r="A558" s="24" t="s">
        <v>159</v>
      </c>
      <c r="B558" s="25" t="s">
        <v>3</v>
      </c>
      <c r="C558" s="26">
        <v>199946.78</v>
      </c>
      <c r="D558" s="26">
        <v>820345</v>
      </c>
      <c r="E558" s="26">
        <v>239257.34</v>
      </c>
      <c r="F558" s="27">
        <f t="shared" si="124"/>
        <v>119.6605116621533</v>
      </c>
      <c r="G558" s="27">
        <f t="shared" si="125"/>
        <v>29.165453559173276</v>
      </c>
      <c r="H558" s="28">
        <f t="shared" si="126"/>
        <v>39310.559999999998</v>
      </c>
      <c r="J558" s="38"/>
    </row>
    <row r="559" spans="1:10" ht="12.75" customHeight="1" thickBot="1" x14ac:dyDescent="0.3">
      <c r="A559" s="31" t="s">
        <v>160</v>
      </c>
      <c r="B559" s="32" t="s">
        <v>312</v>
      </c>
      <c r="C559" s="33"/>
      <c r="D559" s="33">
        <v>8627</v>
      </c>
      <c r="E559" s="33"/>
      <c r="F559" s="34" t="str">
        <f t="shared" si="124"/>
        <v>x</v>
      </c>
      <c r="G559" s="34">
        <f t="shared" si="125"/>
        <v>0</v>
      </c>
      <c r="H559" s="35">
        <f t="shared" si="126"/>
        <v>0</v>
      </c>
      <c r="J559" s="38"/>
    </row>
    <row r="560" spans="1:10" ht="12.75" customHeight="1" x14ac:dyDescent="0.25">
      <c r="A560" s="1"/>
      <c r="B560" s="2"/>
      <c r="C560" s="1"/>
      <c r="D560" s="1"/>
      <c r="E560" s="1"/>
      <c r="F560" s="3"/>
      <c r="G560" s="3"/>
      <c r="H560" s="1"/>
    </row>
    <row r="561" spans="1:8" ht="12.75" customHeight="1" x14ac:dyDescent="0.25">
      <c r="A561" s="36" t="s">
        <v>155</v>
      </c>
      <c r="B561" s="2"/>
      <c r="C561" s="1"/>
      <c r="D561" s="1"/>
      <c r="E561" s="1"/>
      <c r="F561" s="3"/>
      <c r="G561" s="3"/>
      <c r="H561" s="1"/>
    </row>
    <row r="562" spans="1:8" ht="12.75" customHeight="1" x14ac:dyDescent="0.25">
      <c r="A562" s="37" t="s">
        <v>156</v>
      </c>
      <c r="B562" s="2"/>
      <c r="C562" s="1"/>
      <c r="D562" s="1"/>
      <c r="E562" s="1"/>
      <c r="F562" s="3"/>
      <c r="G562" s="3"/>
      <c r="H562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2023-05-19T10:20:06Z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siječanj-ožujak 2023..xlsx</vt:lpwstr>
  </property>
</Properties>
</file>